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fukufukuyama-my.sharepoint.com/personal/d_fukuyama_fukufukuyama_onmicrosoft_com/Documents/円弧/"/>
    </mc:Choice>
  </mc:AlternateContent>
  <xr:revisionPtr revIDLastSave="8" documentId="8_{2764D72E-6555-457E-9127-E620BB5770BC}" xr6:coauthVersionLast="47" xr6:coauthVersionMax="47" xr10:uidLastSave="{993EF62B-D34D-4EDE-B1E0-5B50D00D337A}"/>
  <bookViews>
    <workbookView xWindow="-120" yWindow="-120" windowWidth="29040" windowHeight="15720" xr2:uid="{07D80CFE-DEF4-4FD0-A102-C6AECCAB90CA}"/>
  </bookViews>
  <sheets>
    <sheet name="Sheet2" sheetId="2" r:id="rId1"/>
  </sheet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5" i="2"/>
  <c r="B12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01" i="2"/>
  <c r="B202" i="2"/>
  <c r="B203" i="2"/>
  <c r="B204" i="2"/>
  <c r="B205" i="2"/>
  <c r="B206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140" i="2"/>
  <c r="B141" i="2"/>
  <c r="B142" i="2"/>
  <c r="B143" i="2"/>
  <c r="B144" i="2"/>
  <c r="B145" i="2"/>
  <c r="B146" i="2"/>
  <c r="B147" i="2"/>
  <c r="B148" i="2"/>
  <c r="B149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D208" i="2" l="1"/>
  <c r="C216" i="2"/>
  <c r="D231" i="2"/>
  <c r="D234" i="2"/>
  <c r="D239" i="2"/>
  <c r="D242" i="2"/>
  <c r="C203" i="2"/>
  <c r="C172" i="2"/>
  <c r="D207" i="2"/>
  <c r="C230" i="2"/>
  <c r="D12" i="2"/>
  <c r="D213" i="2"/>
  <c r="D216" i="2"/>
  <c r="C224" i="2"/>
  <c r="C160" i="2"/>
  <c r="D193" i="2"/>
  <c r="D210" i="2"/>
  <c r="C241" i="2"/>
  <c r="C12" i="2"/>
  <c r="C209" i="2"/>
  <c r="D221" i="2"/>
  <c r="D224" i="2"/>
  <c r="C232" i="2"/>
  <c r="C240" i="2"/>
  <c r="C173" i="2"/>
  <c r="C218" i="2"/>
  <c r="C202" i="2"/>
  <c r="C214" i="2"/>
  <c r="C217" i="2"/>
  <c r="D229" i="2"/>
  <c r="D232" i="2"/>
  <c r="D240" i="2"/>
  <c r="C156" i="2"/>
  <c r="D169" i="2"/>
  <c r="C188" i="2"/>
  <c r="D222" i="2"/>
  <c r="C210" i="2"/>
  <c r="D214" i="2"/>
  <c r="C222" i="2"/>
  <c r="C225" i="2"/>
  <c r="D237" i="2"/>
  <c r="D174" i="2"/>
  <c r="D141" i="2"/>
  <c r="C233" i="2"/>
  <c r="D170" i="2"/>
  <c r="D149" i="2"/>
  <c r="D215" i="2"/>
  <c r="D218" i="2"/>
  <c r="C226" i="2"/>
  <c r="D230" i="2"/>
  <c r="D238" i="2"/>
  <c r="D202" i="2"/>
  <c r="D197" i="2"/>
  <c r="C208" i="2"/>
  <c r="D223" i="2"/>
  <c r="D226" i="2"/>
  <c r="C234" i="2"/>
  <c r="C242" i="2"/>
  <c r="D159" i="2"/>
  <c r="D110" i="2"/>
  <c r="D62" i="2"/>
  <c r="D14" i="2"/>
  <c r="D185" i="2"/>
  <c r="D203" i="2"/>
  <c r="C239" i="2"/>
  <c r="C231" i="2"/>
  <c r="C219" i="2"/>
  <c r="C212" i="2"/>
  <c r="C133" i="2"/>
  <c r="C125" i="2"/>
  <c r="D117" i="2"/>
  <c r="C109" i="2"/>
  <c r="D101" i="2"/>
  <c r="D93" i="2"/>
  <c r="D85" i="2"/>
  <c r="D77" i="2"/>
  <c r="C69" i="2"/>
  <c r="D61" i="2"/>
  <c r="C53" i="2"/>
  <c r="D45" i="2"/>
  <c r="D37" i="2"/>
  <c r="C29" i="2"/>
  <c r="D21" i="2"/>
  <c r="D13" i="2"/>
  <c r="C143" i="2"/>
  <c r="C191" i="2"/>
  <c r="D184" i="2"/>
  <c r="D176" i="2"/>
  <c r="C171" i="2"/>
  <c r="C165" i="2"/>
  <c r="C159" i="2"/>
  <c r="D152" i="2"/>
  <c r="C223" i="2"/>
  <c r="C211" i="2"/>
  <c r="D118" i="2"/>
  <c r="D54" i="2"/>
  <c r="C144" i="2"/>
  <c r="C153" i="2"/>
  <c r="C92" i="2"/>
  <c r="C60" i="2"/>
  <c r="C215" i="2"/>
  <c r="D139" i="2"/>
  <c r="D131" i="2"/>
  <c r="D123" i="2"/>
  <c r="D115" i="2"/>
  <c r="D107" i="2"/>
  <c r="D99" i="2"/>
  <c r="D91" i="2"/>
  <c r="D83" i="2"/>
  <c r="D75" i="2"/>
  <c r="D67" i="2"/>
  <c r="D59" i="2"/>
  <c r="D51" i="2"/>
  <c r="D43" i="2"/>
  <c r="D35" i="2"/>
  <c r="D27" i="2"/>
  <c r="D19" i="2"/>
  <c r="C149" i="2"/>
  <c r="C196" i="2"/>
  <c r="C189" i="2"/>
  <c r="C182" i="2"/>
  <c r="C170" i="2"/>
  <c r="C163" i="2"/>
  <c r="C157" i="2"/>
  <c r="C150" i="2"/>
  <c r="D241" i="2"/>
  <c r="D233" i="2"/>
  <c r="C207" i="2"/>
  <c r="D126" i="2"/>
  <c r="D46" i="2"/>
  <c r="D192" i="2"/>
  <c r="D124" i="2"/>
  <c r="C84" i="2"/>
  <c r="C44" i="2"/>
  <c r="D142" i="2"/>
  <c r="D164" i="2"/>
  <c r="C238" i="2"/>
  <c r="D138" i="2"/>
  <c r="D130" i="2"/>
  <c r="D122" i="2"/>
  <c r="D114" i="2"/>
  <c r="D106" i="2"/>
  <c r="D98" i="2"/>
  <c r="D90" i="2"/>
  <c r="D82" i="2"/>
  <c r="D74" i="2"/>
  <c r="D66" i="2"/>
  <c r="D58" i="2"/>
  <c r="D50" i="2"/>
  <c r="D42" i="2"/>
  <c r="D34" i="2"/>
  <c r="D26" i="2"/>
  <c r="D18" i="2"/>
  <c r="C148" i="2"/>
  <c r="C141" i="2"/>
  <c r="C195" i="2"/>
  <c r="C181" i="2"/>
  <c r="C174" i="2"/>
  <c r="C162" i="2"/>
  <c r="C206" i="2"/>
  <c r="C201" i="2"/>
  <c r="C237" i="2"/>
  <c r="D225" i="2"/>
  <c r="D134" i="2"/>
  <c r="D86" i="2"/>
  <c r="D38" i="2"/>
  <c r="C198" i="2"/>
  <c r="C166" i="2"/>
  <c r="C116" i="2"/>
  <c r="C68" i="2"/>
  <c r="C36" i="2"/>
  <c r="C197" i="2"/>
  <c r="C175" i="2"/>
  <c r="D137" i="2"/>
  <c r="D129" i="2"/>
  <c r="D121" i="2"/>
  <c r="D113" i="2"/>
  <c r="D105" i="2"/>
  <c r="D97" i="2"/>
  <c r="D89" i="2"/>
  <c r="D81" i="2"/>
  <c r="D73" i="2"/>
  <c r="D65" i="2"/>
  <c r="D57" i="2"/>
  <c r="D49" i="2"/>
  <c r="D41" i="2"/>
  <c r="D33" i="2"/>
  <c r="D25" i="2"/>
  <c r="D17" i="2"/>
  <c r="C147" i="2"/>
  <c r="C140" i="2"/>
  <c r="C194" i="2"/>
  <c r="D188" i="2"/>
  <c r="D180" i="2"/>
  <c r="C169" i="2"/>
  <c r="C161" i="2"/>
  <c r="D156" i="2"/>
  <c r="C205" i="2"/>
  <c r="C244" i="2"/>
  <c r="C236" i="2"/>
  <c r="C229" i="2"/>
  <c r="D217" i="2"/>
  <c r="D94" i="2"/>
  <c r="D70" i="2"/>
  <c r="D22" i="2"/>
  <c r="C177" i="2"/>
  <c r="C132" i="2"/>
  <c r="D100" i="2"/>
  <c r="C52" i="2"/>
  <c r="C20" i="2"/>
  <c r="C183" i="2"/>
  <c r="C158" i="2"/>
  <c r="D136" i="2"/>
  <c r="D128" i="2"/>
  <c r="D120" i="2"/>
  <c r="D112" i="2"/>
  <c r="D104" i="2"/>
  <c r="D96" i="2"/>
  <c r="D88" i="2"/>
  <c r="D80" i="2"/>
  <c r="D72" i="2"/>
  <c r="D64" i="2"/>
  <c r="D56" i="2"/>
  <c r="D48" i="2"/>
  <c r="D40" i="2"/>
  <c r="D32" i="2"/>
  <c r="D24" i="2"/>
  <c r="D16" i="2"/>
  <c r="C146" i="2"/>
  <c r="D200" i="2"/>
  <c r="C187" i="2"/>
  <c r="C179" i="2"/>
  <c r="D173" i="2"/>
  <c r="D168" i="2"/>
  <c r="C155" i="2"/>
  <c r="C204" i="2"/>
  <c r="C243" i="2"/>
  <c r="C235" i="2"/>
  <c r="C228" i="2"/>
  <c r="C221" i="2"/>
  <c r="D209" i="2"/>
  <c r="D102" i="2"/>
  <c r="D78" i="2"/>
  <c r="D30" i="2"/>
  <c r="D172" i="2"/>
  <c r="D108" i="2"/>
  <c r="C76" i="2"/>
  <c r="C28" i="2"/>
  <c r="C190" i="2"/>
  <c r="C151" i="2"/>
  <c r="D135" i="2"/>
  <c r="D127" i="2"/>
  <c r="D119" i="2"/>
  <c r="D111" i="2"/>
  <c r="D103" i="2"/>
  <c r="C95" i="2"/>
  <c r="D87" i="2"/>
  <c r="C79" i="2"/>
  <c r="D71" i="2"/>
  <c r="C63" i="2"/>
  <c r="D55" i="2"/>
  <c r="C47" i="2"/>
  <c r="D39" i="2"/>
  <c r="D31" i="2"/>
  <c r="C23" i="2"/>
  <c r="D15" i="2"/>
  <c r="C145" i="2"/>
  <c r="C199" i="2"/>
  <c r="C193" i="2"/>
  <c r="C186" i="2"/>
  <c r="C178" i="2"/>
  <c r="C167" i="2"/>
  <c r="D160" i="2"/>
  <c r="C154" i="2"/>
  <c r="C227" i="2"/>
  <c r="C220" i="2"/>
  <c r="C213" i="2"/>
  <c r="D199" i="2"/>
  <c r="D194" i="2"/>
  <c r="C185" i="2"/>
  <c r="C180" i="2"/>
  <c r="D165" i="2"/>
  <c r="D161" i="2"/>
  <c r="D157" i="2"/>
  <c r="D243" i="2"/>
  <c r="D235" i="2"/>
  <c r="D227" i="2"/>
  <c r="D219" i="2"/>
  <c r="D211" i="2"/>
  <c r="C142" i="2"/>
  <c r="D151" i="2"/>
  <c r="D198" i="2"/>
  <c r="D140" i="2"/>
  <c r="C192" i="2"/>
  <c r="D186" i="2"/>
  <c r="D181" i="2"/>
  <c r="D167" i="2"/>
  <c r="D162" i="2"/>
  <c r="D154" i="2"/>
  <c r="D244" i="2"/>
  <c r="D236" i="2"/>
  <c r="D228" i="2"/>
  <c r="D220" i="2"/>
  <c r="D212" i="2"/>
  <c r="D144" i="2"/>
  <c r="D158" i="2"/>
  <c r="D177" i="2"/>
  <c r="C152" i="2"/>
  <c r="D205" i="2"/>
  <c r="D146" i="2"/>
  <c r="D191" i="2"/>
  <c r="C184" i="2"/>
  <c r="D166" i="2"/>
  <c r="D190" i="2"/>
  <c r="D183" i="2"/>
  <c r="C176" i="2"/>
  <c r="D204" i="2"/>
  <c r="D201" i="2"/>
  <c r="D148" i="2"/>
  <c r="D189" i="2"/>
  <c r="D182" i="2"/>
  <c r="D178" i="2"/>
  <c r="D175" i="2"/>
  <c r="C168" i="2"/>
  <c r="D153" i="2"/>
  <c r="D206" i="2"/>
  <c r="C200" i="2"/>
  <c r="C164" i="2"/>
  <c r="D196" i="2"/>
  <c r="D150" i="2"/>
  <c r="D195" i="2"/>
  <c r="D187" i="2"/>
  <c r="D179" i="2"/>
  <c r="D171" i="2"/>
  <c r="D163" i="2"/>
  <c r="D155" i="2"/>
  <c r="D147" i="2"/>
  <c r="D92" i="2"/>
  <c r="D84" i="2"/>
  <c r="D76" i="2"/>
  <c r="D68" i="2"/>
  <c r="D60" i="2"/>
  <c r="D52" i="2"/>
  <c r="D44" i="2"/>
  <c r="D36" i="2"/>
  <c r="D28" i="2"/>
  <c r="D20" i="2"/>
  <c r="C117" i="2"/>
  <c r="C77" i="2"/>
  <c r="C37" i="2"/>
  <c r="C13" i="2"/>
  <c r="D109" i="2"/>
  <c r="D69" i="2"/>
  <c r="D29" i="2"/>
  <c r="C108" i="2"/>
  <c r="D132" i="2"/>
  <c r="C139" i="2"/>
  <c r="C131" i="2"/>
  <c r="C123" i="2"/>
  <c r="C115" i="2"/>
  <c r="C107" i="2"/>
  <c r="C99" i="2"/>
  <c r="C91" i="2"/>
  <c r="C83" i="2"/>
  <c r="C75" i="2"/>
  <c r="C67" i="2"/>
  <c r="C59" i="2"/>
  <c r="C51" i="2"/>
  <c r="C43" i="2"/>
  <c r="C35" i="2"/>
  <c r="C27" i="2"/>
  <c r="C19" i="2"/>
  <c r="C93" i="2"/>
  <c r="C61" i="2"/>
  <c r="C21" i="2"/>
  <c r="C124" i="2"/>
  <c r="D116" i="2"/>
  <c r="C138" i="2"/>
  <c r="C130" i="2"/>
  <c r="C122" i="2"/>
  <c r="C114" i="2"/>
  <c r="C106" i="2"/>
  <c r="C98" i="2"/>
  <c r="C90" i="2"/>
  <c r="C82" i="2"/>
  <c r="C74" i="2"/>
  <c r="C66" i="2"/>
  <c r="C58" i="2"/>
  <c r="C50" i="2"/>
  <c r="C42" i="2"/>
  <c r="C34" i="2"/>
  <c r="C26" i="2"/>
  <c r="C18" i="2"/>
  <c r="C101" i="2"/>
  <c r="C45" i="2"/>
  <c r="D125" i="2"/>
  <c r="C100" i="2"/>
  <c r="C137" i="2"/>
  <c r="C129" i="2"/>
  <c r="C121" i="2"/>
  <c r="C113" i="2"/>
  <c r="C105" i="2"/>
  <c r="C97" i="2"/>
  <c r="C89" i="2"/>
  <c r="C81" i="2"/>
  <c r="C73" i="2"/>
  <c r="C65" i="2"/>
  <c r="C57" i="2"/>
  <c r="C49" i="2"/>
  <c r="C41" i="2"/>
  <c r="C33" i="2"/>
  <c r="C25" i="2"/>
  <c r="C17" i="2"/>
  <c r="D143" i="2"/>
  <c r="C85" i="2"/>
  <c r="D133" i="2"/>
  <c r="D53" i="2"/>
  <c r="C136" i="2"/>
  <c r="C128" i="2"/>
  <c r="C120" i="2"/>
  <c r="C112" i="2"/>
  <c r="C104" i="2"/>
  <c r="C96" i="2"/>
  <c r="C88" i="2"/>
  <c r="C80" i="2"/>
  <c r="C72" i="2"/>
  <c r="C64" i="2"/>
  <c r="C56" i="2"/>
  <c r="C48" i="2"/>
  <c r="C40" i="2"/>
  <c r="C32" i="2"/>
  <c r="C24" i="2"/>
  <c r="C16" i="2"/>
  <c r="C127" i="2"/>
  <c r="C111" i="2"/>
  <c r="C87" i="2"/>
  <c r="C71" i="2"/>
  <c r="C55" i="2"/>
  <c r="C39" i="2"/>
  <c r="C15" i="2"/>
  <c r="D95" i="2"/>
  <c r="D79" i="2"/>
  <c r="D63" i="2"/>
  <c r="D47" i="2"/>
  <c r="D23" i="2"/>
  <c r="D145" i="2"/>
  <c r="C135" i="2"/>
  <c r="C119" i="2"/>
  <c r="C103" i="2"/>
  <c r="C31" i="2"/>
  <c r="C134" i="2"/>
  <c r="C126" i="2"/>
  <c r="C118" i="2"/>
  <c r="C110" i="2"/>
  <c r="C102" i="2"/>
  <c r="C94" i="2"/>
  <c r="C86" i="2"/>
  <c r="C78" i="2"/>
  <c r="C70" i="2"/>
  <c r="C62" i="2"/>
  <c r="C54" i="2"/>
  <c r="C46" i="2"/>
  <c r="C38" i="2"/>
  <c r="C30" i="2"/>
  <c r="C22" i="2"/>
  <c r="C14" i="2"/>
</calcChain>
</file>

<file path=xl/sharedStrings.xml><?xml version="1.0" encoding="utf-8"?>
<sst xmlns="http://schemas.openxmlformats.org/spreadsheetml/2006/main" count="10" uniqueCount="10">
  <si>
    <t>X</t>
    <phoneticPr fontId="1"/>
  </si>
  <si>
    <t>Y</t>
    <phoneticPr fontId="1"/>
  </si>
  <si>
    <t>R1</t>
    <phoneticPr fontId="1"/>
  </si>
  <si>
    <t>R2</t>
    <phoneticPr fontId="1"/>
  </si>
  <si>
    <t>ω1</t>
    <phoneticPr fontId="1"/>
  </si>
  <si>
    <t>ω2</t>
    <phoneticPr fontId="1"/>
  </si>
  <si>
    <t>時間ステップ</t>
    <rPh sb="0" eb="2">
      <t>ジカン</t>
    </rPh>
    <phoneticPr fontId="1"/>
  </si>
  <si>
    <t>index</t>
    <phoneticPr fontId="1"/>
  </si>
  <si>
    <t>t</t>
    <phoneticPr fontId="1"/>
  </si>
  <si>
    <t>定数</t>
    <rPh sb="0" eb="2">
      <t>テイスウ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</si>
</sst>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</cellXfs>
  <cellStyles count="1">
    <cellStyle name="標準" xfId="0" builtinId="0"/>
  </cellStyles>
  <dxfs count="7"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Sheet2!$D$11</c:f>
              <c:strCache>
                <c:ptCount val="1"/>
                <c:pt idx="0">
                  <c:v>Y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Sheet2!$C$12:$C$244</c:f>
              <c:numCache>
                <c:formatCode>General</c:formatCode>
                <c:ptCount val="233"/>
                <c:pt idx="0">
                  <c:v>6.8804930855670072</c:v>
                </c:pt>
                <c:pt idx="1">
                  <c:v>6.5346390473159932</c:v>
                </c:pt>
                <c:pt idx="2">
                  <c:v>5.9990157054076754</c:v>
                </c:pt>
                <c:pt idx="3">
                  <c:v>5.330005052655804</c:v>
                </c:pt>
                <c:pt idx="4">
                  <c:v>4.5974635052444404</c:v>
                </c:pt>
                <c:pt idx="5">
                  <c:v>3.8768811477553928</c:v>
                </c:pt>
                <c:pt idx="6">
                  <c:v>3.2409116863808562</c:v>
                </c:pt>
                <c:pt idx="7">
                  <c:v>2.7512255811656505</c:v>
                </c:pt>
                <c:pt idx="8">
                  <c:v>2.4516024721575516</c:v>
                </c:pt>
                <c:pt idx="9">
                  <c:v>2.3630396340005935</c:v>
                </c:pt>
                <c:pt idx="10">
                  <c:v>2.4814264632703167</c:v>
                </c:pt>
                <c:pt idx="11">
                  <c:v>2.7780464204124602</c:v>
                </c:pt>
                <c:pt idx="12">
                  <c:v>3.2028498669801371</c:v>
                </c:pt>
                <c:pt idx="13">
                  <c:v>3.6901296185670507</c:v>
                </c:pt>
                <c:pt idx="14">
                  <c:v>4.1659608186715804</c:v>
                </c:pt>
                <c:pt idx="15">
                  <c:v>4.5565683166191109</c:v>
                </c:pt>
                <c:pt idx="16">
                  <c:v>4.7966804178247919</c:v>
                </c:pt>
                <c:pt idx="17">
                  <c:v>4.8369293981751253</c:v>
                </c:pt>
                <c:pt idx="18">
                  <c:v>4.6494663648402161</c:v>
                </c:pt>
                <c:pt idx="19">
                  <c:v>4.2311588489766434</c:v>
                </c:pt>
                <c:pt idx="20">
                  <c:v>3.6040113496200945</c:v>
                </c:pt>
                <c:pt idx="21">
                  <c:v>2.8127613426934577</c:v>
                </c:pt>
                <c:pt idx="22">
                  <c:v>1.9199209044205792</c:v>
                </c:pt>
                <c:pt idx="23">
                  <c:v>0.99882135387754034</c:v>
                </c:pt>
                <c:pt idx="24">
                  <c:v>0.12544289073965964</c:v>
                </c:pt>
                <c:pt idx="25">
                  <c:v>-0.63005216336281133</c:v>
                </c:pt>
                <c:pt idx="26">
                  <c:v>-1.2111305834897399</c:v>
                </c:pt>
                <c:pt idx="27">
                  <c:v>-1.5811657080356811</c:v>
                </c:pt>
                <c:pt idx="28">
                  <c:v>-1.727475427212424</c:v>
                </c:pt>
                <c:pt idx="29">
                  <c:v>-1.6626668170544976</c:v>
                </c:pt>
                <c:pt idx="30">
                  <c:v>-1.4231364339167949</c:v>
                </c:pt>
                <c:pt idx="31">
                  <c:v>-1.0648951545633649</c:v>
                </c:pt>
                <c:pt idx="32">
                  <c:v>-0.65718732392263679</c:v>
                </c:pt>
                <c:pt idx="33">
                  <c:v>-0.27462202034367156</c:v>
                </c:pt>
                <c:pt idx="34">
                  <c:v>1.129842825546179E-2</c:v>
                </c:pt>
                <c:pt idx="35">
                  <c:v>0.14029976149445789</c:v>
                </c:pt>
                <c:pt idx="36">
                  <c:v>7.0193402357053625E-2</c:v>
                </c:pt>
                <c:pt idx="37">
                  <c:v>-0.21830104645792825</c:v>
                </c:pt>
                <c:pt idx="38">
                  <c:v>-0.71931097463730009</c:v>
                </c:pt>
                <c:pt idx="39">
                  <c:v>-1.402396269900626</c:v>
                </c:pt>
                <c:pt idx="40">
                  <c:v>-2.2158995235536718</c:v>
                </c:pt>
                <c:pt idx="41">
                  <c:v>-3.0926843840143596</c:v>
                </c:pt>
                <c:pt idx="42">
                  <c:v>-3.9576169338290548</c:v>
                </c:pt>
                <c:pt idx="43">
                  <c:v>-4.7359489420773908</c:v>
                </c:pt>
                <c:pt idx="44">
                  <c:v>-5.361660413840676</c:v>
                </c:pt>
                <c:pt idx="45">
                  <c:v>-5.7848234282550504</c:v>
                </c:pt>
                <c:pt idx="46">
                  <c:v>-5.9771593126909481</c:v>
                </c:pt>
                <c:pt idx="47">
                  <c:v>-5.9351643661236011</c:v>
                </c:pt>
                <c:pt idx="48">
                  <c:v>-5.6804527721943696</c:v>
                </c:pt>
                <c:pt idx="49">
                  <c:v>-5.2572782826972464</c:v>
                </c:pt>
                <c:pt idx="50">
                  <c:v>-4.7275135126117265</c:v>
                </c:pt>
                <c:pt idx="51">
                  <c:v>-4.1636515898608373</c:v>
                </c:pt>
                <c:pt idx="52">
                  <c:v>-3.6406172947190099</c:v>
                </c:pt>
                <c:pt idx="53">
                  <c:v>-3.2273086954989321</c:v>
                </c:pt>
                <c:pt idx="54">
                  <c:v>-2.9788205838789539</c:v>
                </c:pt>
                <c:pt idx="55">
                  <c:v>-2.9302243279098033</c:v>
                </c:pt>
                <c:pt idx="56">
                  <c:v>-3.0926037172823637</c:v>
                </c:pt>
                <c:pt idx="57">
                  <c:v>-3.45179265893902</c:v>
                </c:pt>
                <c:pt idx="58">
                  <c:v>-3.9699567240861748</c:v>
                </c:pt>
                <c:pt idx="59">
                  <c:v>-4.5898407213412487</c:v>
                </c:pt>
                <c:pt idx="60">
                  <c:v>-5.2412046422284337</c:v>
                </c:pt>
                <c:pt idx="61">
                  <c:v>-5.8487242127123595</c:v>
                </c:pt>
                <c:pt idx="62">
                  <c:v>-6.3404675653162048</c:v>
                </c:pt>
                <c:pt idx="63">
                  <c:v>-6.6559947446527401</c:v>
                </c:pt>
                <c:pt idx="64">
                  <c:v>-6.7531691624169294</c:v>
                </c:pt>
                <c:pt idx="65">
                  <c:v>-6.6129149574956223</c:v>
                </c:pt>
                <c:pt idx="66">
                  <c:v>-6.2413852044857014</c:v>
                </c:pt>
                <c:pt idx="67">
                  <c:v>-5.6692970731740822</c:v>
                </c:pt>
                <c:pt idx="68">
                  <c:v>-4.9485086292278968</c:v>
                </c:pt>
                <c:pt idx="69">
                  <c:v>-4.1462221547283002</c:v>
                </c:pt>
                <c:pt idx="70">
                  <c:v>-3.3374657730832968</c:v>
                </c:pt>
                <c:pt idx="71">
                  <c:v>-2.5966987705666176</c:v>
                </c:pt>
                <c:pt idx="72">
                  <c:v>-1.9894845435215556</c:v>
                </c:pt>
                <c:pt idx="73">
                  <c:v>-1.5651674849062482</c:v>
                </c:pt>
                <c:pt idx="74">
                  <c:v>-1.3513772127803509</c:v>
                </c:pt>
                <c:pt idx="75">
                  <c:v>-1.3509780343370259</c:v>
                </c:pt>
                <c:pt idx="76">
                  <c:v>-1.5418065433543731</c:v>
                </c:pt>
                <c:pt idx="77">
                  <c:v>-1.8792266920070189</c:v>
                </c:pt>
                <c:pt idx="78">
                  <c:v>-2.3012148218927346</c:v>
                </c:pt>
                <c:pt idx="79">
                  <c:v>-2.7354026169561374</c:v>
                </c:pt>
                <c:pt idx="80">
                  <c:v>-3.1072857495852801</c:v>
                </c:pt>
                <c:pt idx="81">
                  <c:v>-3.3486748928504246</c:v>
                </c:pt>
                <c:pt idx="82">
                  <c:v>-3.4054385097375084</c:v>
                </c:pt>
                <c:pt idx="83">
                  <c:v>-3.2436664701646354</c:v>
                </c:pt>
                <c:pt idx="84">
                  <c:v>-2.8535611324162611</c:v>
                </c:pt>
                <c:pt idx="85">
                  <c:v>-2.250618086427985</c:v>
                </c:pt>
                <c:pt idx="86">
                  <c:v>-1.4739635522279386</c:v>
                </c:pt>
                <c:pt idx="87">
                  <c:v>-0.58203518102527818</c:v>
                </c:pt>
                <c:pt idx="88">
                  <c:v>0.35390824001683335</c:v>
                </c:pt>
                <c:pt idx="89">
                  <c:v>1.2577185226349272</c:v>
                </c:pt>
                <c:pt idx="90">
                  <c:v>2.0568394947842745</c:v>
                </c:pt>
                <c:pt idx="91">
                  <c:v>2.690384527480461</c:v>
                </c:pt>
                <c:pt idx="92">
                  <c:v>3.1159020188166111</c:v>
                </c:pt>
                <c:pt idx="93">
                  <c:v>3.314068231867342</c:v>
                </c:pt>
                <c:pt idx="94">
                  <c:v>3.2907799676224911</c:v>
                </c:pt>
                <c:pt idx="95">
                  <c:v>3.0764119616638661</c:v>
                </c:pt>
                <c:pt idx="96">
                  <c:v>2.7223227404045205</c:v>
                </c:pt>
                <c:pt idx="97">
                  <c:v>2.2950021024115315</c:v>
                </c:pt>
                <c:pt idx="98">
                  <c:v>1.8685186047523703</c:v>
                </c:pt>
                <c:pt idx="99">
                  <c:v>1.5161166079382506</c:v>
                </c:pt>
                <c:pt idx="100">
                  <c:v>1.3019080668660177</c:v>
                </c:pt>
                <c:pt idx="101">
                  <c:v>1.2735935943990393</c:v>
                </c:pt>
                <c:pt idx="102">
                  <c:v>1.4570315677813042</c:v>
                </c:pt>
                <c:pt idx="103">
                  <c:v>1.8532662137195226</c:v>
                </c:pt>
                <c:pt idx="104">
                  <c:v>2.4383490683780584</c:v>
                </c:pt>
                <c:pt idx="105">
                  <c:v>3.1659740628572703</c:v>
                </c:pt>
                <c:pt idx="106">
                  <c:v>3.972630061224256</c:v>
                </c:pt>
                <c:pt idx="107">
                  <c:v>4.7846915612555154</c:v>
                </c:pt>
                <c:pt idx="108">
                  <c:v>5.5266502965564781</c:v>
                </c:pt>
                <c:pt idx="109">
                  <c:v>6.1295621653362478</c:v>
                </c:pt>
                <c:pt idx="110">
                  <c:v>6.5387596857482446</c:v>
                </c:pt>
                <c:pt idx="111">
                  <c:v>6.7199627647267626</c:v>
                </c:pt>
                <c:pt idx="112">
                  <c:v>6.663100679103648</c:v>
                </c:pt>
                <c:pt idx="113">
                  <c:v>6.3834155494666627</c:v>
                </c:pt>
                <c:pt idx="114">
                  <c:v>5.9197232940908036</c:v>
                </c:pt>
                <c:pt idx="115">
                  <c:v>5.3300277031454479</c:v>
                </c:pt>
                <c:pt idx="116">
                  <c:v>4.6849809247219669</c:v>
                </c:pt>
                <c:pt idx="117">
                  <c:v>4.0599258307591679</c:v>
                </c:pt>
                <c:pt idx="118">
                  <c:v>3.5264151979803651</c:v>
                </c:pt>
                <c:pt idx="119">
                  <c:v>3.1441614631669301</c:v>
                </c:pt>
                <c:pt idx="120">
                  <c:v>2.9543223782511792</c:v>
                </c:pt>
                <c:pt idx="121">
                  <c:v>2.9748776456308317</c:v>
                </c:pt>
                <c:pt idx="122">
                  <c:v>3.1986164541037825</c:v>
                </c:pt>
                <c:pt idx="123">
                  <c:v>3.5939622065832069</c:v>
                </c:pt>
                <c:pt idx="124">
                  <c:v>4.108541653309862</c:v>
                </c:pt>
                <c:pt idx="125">
                  <c:v>4.6750970015165736</c:v>
                </c:pt>
                <c:pt idx="126">
                  <c:v>5.2190760738415181</c:v>
                </c:pt>
                <c:pt idx="127">
                  <c:v>5.6670468658315567</c:v>
                </c:pt>
                <c:pt idx="128">
                  <c:v>5.9549901309763191</c:v>
                </c:pt>
                <c:pt idx="129">
                  <c:v>6.0355373272306734</c:v>
                </c:pt>
                <c:pt idx="130">
                  <c:v>5.8833398506545498</c:v>
                </c:pt>
                <c:pt idx="131">
                  <c:v>5.4979656230564133</c:v>
                </c:pt>
                <c:pt idx="132">
                  <c:v>4.9039971593087071</c:v>
                </c:pt>
                <c:pt idx="133">
                  <c:v>4.148319946368396</c:v>
                </c:pt>
                <c:pt idx="134">
                  <c:v>3.2949059287225926</c:v>
                </c:pt>
                <c:pt idx="135">
                  <c:v>2.4176785814424298</c:v>
                </c:pt>
                <c:pt idx="136">
                  <c:v>1.5922617843606592</c:v>
                </c:pt>
                <c:pt idx="137">
                  <c:v>0.88754022826090595</c:v>
                </c:pt>
                <c:pt idx="138">
                  <c:v>0.35798027095195506</c:v>
                </c:pt>
                <c:pt idx="139">
                  <c:v>3.7574635073596818E-2</c:v>
                </c:pt>
                <c:pt idx="140">
                  <c:v>-6.3908281442166537E-2</c:v>
                </c:pt>
                <c:pt idx="141">
                  <c:v>3.8051110077436334E-2</c:v>
                </c:pt>
                <c:pt idx="142">
                  <c:v>0.30454031230985434</c:v>
                </c:pt>
                <c:pt idx="143">
                  <c:v>0.67766815392612056</c:v>
                </c:pt>
                <c:pt idx="144">
                  <c:v>1.087153849733598</c:v>
                </c:pt>
                <c:pt idx="145">
                  <c:v>1.4583104936204996</c:v>
                </c:pt>
                <c:pt idx="146">
                  <c:v>1.7205249504880005</c:v>
                </c:pt>
                <c:pt idx="147">
                  <c:v>1.815280286730788</c:v>
                </c:pt>
                <c:pt idx="148">
                  <c:v>1.7028183222049182</c:v>
                </c:pt>
                <c:pt idx="149">
                  <c:v>1.3666928147817203</c:v>
                </c:pt>
                <c:pt idx="150">
                  <c:v>0.81570100351703112</c:v>
                </c:pt>
                <c:pt idx="151">
                  <c:v>8.2976061420332314E-2</c:v>
                </c:pt>
                <c:pt idx="152">
                  <c:v>-0.77765771167451647</c:v>
                </c:pt>
                <c:pt idx="153">
                  <c:v>-1.6976572971360768</c:v>
                </c:pt>
                <c:pt idx="154">
                  <c:v>-2.6013895477979574</c:v>
                </c:pt>
                <c:pt idx="155">
                  <c:v>-3.4145582879817304</c:v>
                </c:pt>
                <c:pt idx="156">
                  <c:v>-4.0724824485991959</c:v>
                </c:pt>
                <c:pt idx="157">
                  <c:v>-4.5272945110553264</c:v>
                </c:pt>
                <c:pt idx="158">
                  <c:v>-4.7532499491981497</c:v>
                </c:pt>
                <c:pt idx="159">
                  <c:v>-4.7495507870614997</c:v>
                </c:pt>
                <c:pt idx="160">
                  <c:v>-4.5403659423214062</c:v>
                </c:pt>
                <c:pt idx="161">
                  <c:v>-4.1720462633407287</c:v>
                </c:pt>
                <c:pt idx="162">
                  <c:v>-3.7078476403542169</c:v>
                </c:pt>
                <c:pt idx="163">
                  <c:v>-3.2207558013015056</c:v>
                </c:pt>
                <c:pt idx="164">
                  <c:v>-2.7852198759311761</c:v>
                </c:pt>
                <c:pt idx="165">
                  <c:v>-2.4687245213112146</c:v>
                </c:pt>
                <c:pt idx="166">
                  <c:v>-2.3241485481301325</c:v>
                </c:pt>
                <c:pt idx="167">
                  <c:v>-2.383769529491321</c:v>
                </c:pt>
                <c:pt idx="168">
                  <c:v>-2.6555887601021113</c:v>
                </c:pt>
                <c:pt idx="169">
                  <c:v>-3.1223899814171792</c:v>
                </c:pt>
                <c:pt idx="170">
                  <c:v>-3.7436378436551663</c:v>
                </c:pt>
                <c:pt idx="171">
                  <c:v>-4.460002713345026</c:v>
                </c:pt>
                <c:pt idx="172">
                  <c:v>-5.2000030700888482</c:v>
                </c:pt>
                <c:pt idx="173">
                  <c:v>-5.888018584773004</c:v>
                </c:pt>
                <c:pt idx="174">
                  <c:v>-6.4527728156193076</c:v>
                </c:pt>
                <c:pt idx="175">
                  <c:v>-6.8353316343521984</c:v>
                </c:pt>
                <c:pt idx="176">
                  <c:v>-6.9957179429007272</c:v>
                </c:pt>
                <c:pt idx="177">
                  <c:v>-6.9173988383539502</c:v>
                </c:pt>
                <c:pt idx="178">
                  <c:v>-6.6091406321965485</c:v>
                </c:pt>
                <c:pt idx="179">
                  <c:v>-6.1040231237862121</c:v>
                </c:pt>
                <c:pt idx="180">
                  <c:v>-5.4557239807053435</c:v>
                </c:pt>
                <c:pt idx="181">
                  <c:v>-4.7324910650120593</c:v>
                </c:pt>
                <c:pt idx="182">
                  <c:v>-4.0094805414477559</c:v>
                </c:pt>
                <c:pt idx="183">
                  <c:v>-3.3603223725866531</c:v>
                </c:pt>
                <c:pt idx="184">
                  <c:v>-2.8488616804590765</c:v>
                </c:pt>
                <c:pt idx="185">
                  <c:v>-2.5220046646320293</c:v>
                </c:pt>
                <c:pt idx="186">
                  <c:v>-2.40447353861531</c:v>
                </c:pt>
                <c:pt idx="187">
                  <c:v>-2.4960602502748657</c:v>
                </c:pt>
                <c:pt idx="188">
                  <c:v>-2.7716877320405766</c:v>
                </c:pt>
                <c:pt idx="189">
                  <c:v>-3.1842716860975226</c:v>
                </c:pt>
                <c:pt idx="190">
                  <c:v>-3.6700609560756803</c:v>
                </c:pt>
                <c:pt idx="191">
                  <c:v>-4.1558557891346206</c:v>
                </c:pt>
                <c:pt idx="192">
                  <c:v>-4.5672920982424188</c:v>
                </c:pt>
                <c:pt idx="193">
                  <c:v>-4.8372599443921134</c:v>
                </c:pt>
                <c:pt idx="194">
                  <c:v>-4.9135093551262505</c:v>
                </c:pt>
                <c:pt idx="195">
                  <c:v>-4.7645879775680511</c:v>
                </c:pt>
                <c:pt idx="196">
                  <c:v>-4.3834426545889897</c:v>
                </c:pt>
                <c:pt idx="197">
                  <c:v>-3.7882797157249426</c:v>
                </c:pt>
                <c:pt idx="198">
                  <c:v>-3.0205870469273934</c:v>
                </c:pt>
                <c:pt idx="199">
                  <c:v>-2.1405401774743815</c:v>
                </c:pt>
                <c:pt idx="200">
                  <c:v>-1.2203088046512831</c:v>
                </c:pt>
                <c:pt idx="201">
                  <c:v>-0.33601628397079519</c:v>
                </c:pt>
                <c:pt idx="202">
                  <c:v>0.44074390741871317</c:v>
                </c:pt>
                <c:pt idx="203">
                  <c:v>1.0508809090139029</c:v>
                </c:pt>
                <c:pt idx="204">
                  <c:v>1.4543720391104809</c:v>
                </c:pt>
                <c:pt idx="205">
                  <c:v>1.6346830546642397</c:v>
                </c:pt>
                <c:pt idx="206">
                  <c:v>1.6005462420020622</c:v>
                </c:pt>
                <c:pt idx="207">
                  <c:v>1.3848966069080328</c:v>
                </c:pt>
                <c:pt idx="208">
                  <c:v>1.0410860287752584</c:v>
                </c:pt>
                <c:pt idx="209">
                  <c:v>0.63680135926959736</c:v>
                </c:pt>
                <c:pt idx="210">
                  <c:v>0.24637065609201336</c:v>
                </c:pt>
                <c:pt idx="211">
                  <c:v>-5.767699088189282E-2</c:v>
                </c:pt>
                <c:pt idx="212">
                  <c:v>-0.21284864546780446</c:v>
                </c:pt>
                <c:pt idx="213">
                  <c:v>-0.17379515699514281</c:v>
                </c:pt>
                <c:pt idx="214">
                  <c:v>8.2510297873039429E-2</c:v>
                </c:pt>
                <c:pt idx="215">
                  <c:v>0.55410535423508556</c:v>
                </c:pt>
                <c:pt idx="216">
                  <c:v>1.2141834071194337</c:v>
                </c:pt>
                <c:pt idx="217">
                  <c:v>2.0140342816650989</c:v>
                </c:pt>
                <c:pt idx="218">
                  <c:v>2.8884501315498925</c:v>
                </c:pt>
                <c:pt idx="219">
                  <c:v>3.7629888313239728</c:v>
                </c:pt>
                <c:pt idx="220">
                  <c:v>4.5622782318220301</c:v>
                </c:pt>
                <c:pt idx="221">
                  <c:v>5.2184275875649977</c:v>
                </c:pt>
                <c:pt idx="222">
                  <c:v>5.6786004054166916</c:v>
                </c:pt>
                <c:pt idx="223">
                  <c:v>5.9108972609598069</c:v>
                </c:pt>
                <c:pt idx="224">
                  <c:v>5.9078871786328939</c:v>
                </c:pt>
                <c:pt idx="225">
                  <c:v>5.6873906010302155</c:v>
                </c:pt>
                <c:pt idx="226">
                  <c:v>5.2904260447021016</c:v>
                </c:pt>
                <c:pt idx="227">
                  <c:v>4.776551496678902</c:v>
                </c:pt>
                <c:pt idx="228">
                  <c:v>4.2171245785109068</c:v>
                </c:pt>
                <c:pt idx="229">
                  <c:v>3.6872395457465004</c:v>
                </c:pt>
                <c:pt idx="230">
                  <c:v>3.2572479806700834</c:v>
                </c:pt>
                <c:pt idx="231">
                  <c:v>2.9848168421768912</c:v>
                </c:pt>
                <c:pt idx="232">
                  <c:v>2.9084170951935326</c:v>
                </c:pt>
              </c:numCache>
            </c:numRef>
          </c:xVal>
          <c:yVal>
            <c:numRef>
              <c:f>Sheet2!$D$12:$D$244</c:f>
              <c:numCache>
                <c:formatCode>General</c:formatCode>
                <c:ptCount val="233"/>
                <c:pt idx="0">
                  <c:v>0.92660207756143453</c:v>
                </c:pt>
                <c:pt idx="1">
                  <c:v>1.7780985145052712</c:v>
                </c:pt>
                <c:pt idx="2">
                  <c:v>2.4877478670247442</c:v>
                </c:pt>
                <c:pt idx="3">
                  <c:v>3.0045966943277964</c:v>
                </c:pt>
                <c:pt idx="4">
                  <c:v>3.2991283375435176</c:v>
                </c:pt>
                <c:pt idx="5">
                  <c:v>3.3665016495878541</c:v>
                </c:pt>
                <c:pt idx="6">
                  <c:v>3.227015681903211</c:v>
                </c:pt>
                <c:pt idx="7">
                  <c:v>2.9237482950973348</c:v>
                </c:pt>
                <c:pt idx="8">
                  <c:v>2.5176344725146627</c:v>
                </c:pt>
                <c:pt idx="9">
                  <c:v>2.0805380381434562</c:v>
                </c:pt>
                <c:pt idx="10">
                  <c:v>1.6870961337939614</c:v>
                </c:pt>
                <c:pt idx="11">
                  <c:v>1.4062538186151989</c:v>
                </c:pt>
                <c:pt idx="12">
                  <c:v>1.2934409966285381</c:v>
                </c:pt>
                <c:pt idx="13">
                  <c:v>1.3842716367260806</c:v>
                </c:pt>
                <c:pt idx="14">
                  <c:v>1.690474048642219</c:v>
                </c:pt>
                <c:pt idx="15">
                  <c:v>2.1985100707142311</c:v>
                </c:pt>
                <c:pt idx="16">
                  <c:v>2.8710386274325623</c:v>
                </c:pt>
                <c:pt idx="17">
                  <c:v>3.6510592339585806</c:v>
                </c:pt>
                <c:pt idx="18">
                  <c:v>4.4682696341792889</c:v>
                </c:pt>
                <c:pt idx="19">
                  <c:v>5.2469227523236635</c:v>
                </c:pt>
                <c:pt idx="20">
                  <c:v>5.9142995185203695</c:v>
                </c:pt>
                <c:pt idx="21">
                  <c:v>6.4088448586084423</c:v>
                </c:pt>
                <c:pt idx="22">
                  <c:v>6.6870520080318094</c:v>
                </c:pt>
                <c:pt idx="23">
                  <c:v>6.7283210600494483</c:v>
                </c:pt>
                <c:pt idx="24">
                  <c:v>6.5372454612785784</c:v>
                </c:pt>
                <c:pt idx="25">
                  <c:v>6.143069404514911</c:v>
                </c:pt>
                <c:pt idx="26">
                  <c:v>5.5963772128295126</c:v>
                </c:pt>
                <c:pt idx="27">
                  <c:v>4.9633870822733863</c:v>
                </c:pt>
                <c:pt idx="28">
                  <c:v>4.3184909479452269</c:v>
                </c:pt>
                <c:pt idx="29">
                  <c:v>3.7358794637976014</c:v>
                </c:pt>
                <c:pt idx="30">
                  <c:v>3.281193960782542</c:v>
                </c:pt>
                <c:pt idx="31">
                  <c:v>3.0041442017595035</c:v>
                </c:pt>
                <c:pt idx="32">
                  <c:v>2.9329221276100399</c:v>
                </c:pt>
                <c:pt idx="33">
                  <c:v>3.0710398029073316</c:v>
                </c:pt>
                <c:pt idx="34">
                  <c:v>3.3969471362888921</c:v>
                </c:pt>
                <c:pt idx="35">
                  <c:v>3.8664723302312254</c:v>
                </c:pt>
                <c:pt idx="36">
                  <c:v>4.4178105639713525</c:v>
                </c:pt>
                <c:pt idx="37">
                  <c:v>4.9784998318366487</c:v>
                </c:pt>
                <c:pt idx="38">
                  <c:v>5.4735993756824266</c:v>
                </c:pt>
                <c:pt idx="39">
                  <c:v>5.8341508970730338</c:v>
                </c:pt>
                <c:pt idx="40">
                  <c:v>6.0049709226156498</c:v>
                </c:pt>
                <c:pt idx="41">
                  <c:v>5.9508979020426338</c:v>
                </c:pt>
                <c:pt idx="42">
                  <c:v>5.6607913857215451</c:v>
                </c:pt>
                <c:pt idx="43">
                  <c:v>5.148833414761814</c:v>
                </c:pt>
                <c:pt idx="44">
                  <c:v>4.452985634916578</c:v>
                </c:pt>
                <c:pt idx="45">
                  <c:v>3.630775497750435</c:v>
                </c:pt>
                <c:pt idx="46">
                  <c:v>2.7528852690978991</c:v>
                </c:pt>
                <c:pt idx="47">
                  <c:v>1.8952646481628388</c:v>
                </c:pt>
                <c:pt idx="48">
                  <c:v>1.1306538242029833</c:v>
                </c:pt>
                <c:pt idx="49">
                  <c:v>0.520470090926058</c:v>
                </c:pt>
                <c:pt idx="50">
                  <c:v>0.1079702463103307</c:v>
                </c:pt>
                <c:pt idx="51">
                  <c:v>-8.6542473741947568E-2</c:v>
                </c:pt>
                <c:pt idx="52">
                  <c:v>-6.7928110271966213E-2</c:v>
                </c:pt>
                <c:pt idx="53">
                  <c:v>0.13441194837559522</c:v>
                </c:pt>
                <c:pt idx="54">
                  <c:v>0.46991838712509426</c:v>
                </c:pt>
                <c:pt idx="55">
                  <c:v>0.87263816543628603</c:v>
                </c:pt>
                <c:pt idx="56">
                  <c:v>1.2687210469352102</c:v>
                </c:pt>
                <c:pt idx="57">
                  <c:v>1.5848051873491895</c:v>
                </c:pt>
                <c:pt idx="58">
                  <c:v>1.7563485261603282</c:v>
                </c:pt>
                <c:pt idx="59">
                  <c:v>1.7349688201536615</c:v>
                </c:pt>
                <c:pt idx="60">
                  <c:v>1.4939666419094051</c:v>
                </c:pt>
                <c:pt idx="61">
                  <c:v>1.0314100058974351</c:v>
                </c:pt>
                <c:pt idx="62">
                  <c:v>0.37043349952815507</c:v>
                </c:pt>
                <c:pt idx="63">
                  <c:v>-0.44328195137414927</c:v>
                </c:pt>
                <c:pt idx="64">
                  <c:v>-1.3465654914299094</c:v>
                </c:pt>
                <c:pt idx="65">
                  <c:v>-2.2657805123801249</c:v>
                </c:pt>
                <c:pt idx="66">
                  <c:v>-3.1250268970867658</c:v>
                </c:pt>
                <c:pt idx="67">
                  <c:v>-3.8545991439924165</c:v>
                </c:pt>
                <c:pt idx="68">
                  <c:v>-4.3987494055845797</c:v>
                </c:pt>
                <c:pt idx="69">
                  <c:v>-4.7218826381139802</c:v>
                </c:pt>
                <c:pt idx="70">
                  <c:v>-4.8124873766811849</c:v>
                </c:pt>
                <c:pt idx="71">
                  <c:v>-4.6843602915816254</c:v>
                </c:pt>
                <c:pt idx="72">
                  <c:v>-4.3749870119630483</c:v>
                </c:pt>
                <c:pt idx="73">
                  <c:v>-3.9412614970180408</c:v>
                </c:pt>
                <c:pt idx="74">
                  <c:v>-3.4530255296725105</c:v>
                </c:pt>
                <c:pt idx="75">
                  <c:v>-2.9851550449325126</c:v>
                </c:pt>
                <c:pt idx="76">
                  <c:v>-2.6090834170673824</c:v>
                </c:pt>
                <c:pt idx="77">
                  <c:v>-2.3847151396507518</c:v>
                </c:pt>
                <c:pt idx="78">
                  <c:v>-2.3536394204697686</c:v>
                </c:pt>
                <c:pt idx="79">
                  <c:v>-2.5344070177362878</c:v>
                </c:pt>
                <c:pt idx="80">
                  <c:v>-2.920401605799126</c:v>
                </c:pt>
                <c:pt idx="81">
                  <c:v>-3.4805451722783043</c:v>
                </c:pt>
                <c:pt idx="82">
                  <c:v>-4.1627582279883377</c:v>
                </c:pt>
                <c:pt idx="83">
                  <c:v>-4.8997857989357358</c:v>
                </c:pt>
                <c:pt idx="84">
                  <c:v>-5.6167341069843841</c:v>
                </c:pt>
                <c:pt idx="85">
                  <c:v>-6.2394704534248886</c:v>
                </c:pt>
                <c:pt idx="86">
                  <c:v>-6.7029417337789789</c:v>
                </c:pt>
                <c:pt idx="87">
                  <c:v>-6.9584761508481341</c:v>
                </c:pt>
                <c:pt idx="88">
                  <c:v>-6.9792470285932637</c:v>
                </c:pt>
                <c:pt idx="89">
                  <c:v>-6.7632843039771666</c:v>
                </c:pt>
                <c:pt idx="90">
                  <c:v>-6.3336950452158804</c:v>
                </c:pt>
                <c:pt idx="91">
                  <c:v>-5.7360682002767751</c:v>
                </c:pt>
                <c:pt idx="92">
                  <c:v>-5.0333554233747355</c:v>
                </c:pt>
                <c:pt idx="93">
                  <c:v>-4.2988036505057519</c:v>
                </c:pt>
                <c:pt idx="94">
                  <c:v>-3.6077341795175526</c:v>
                </c:pt>
                <c:pt idx="95">
                  <c:v>-3.0290927180560336</c:v>
                </c:pt>
                <c:pt idx="96">
                  <c:v>-2.6177206072765715</c:v>
                </c:pt>
                <c:pt idx="97">
                  <c:v>-2.4082163153217708</c:v>
                </c:pt>
                <c:pt idx="98">
                  <c:v>-2.4110774441892504</c:v>
                </c:pt>
                <c:pt idx="99">
                  <c:v>-2.6115570199590286</c:v>
                </c:pt>
                <c:pt idx="100">
                  <c:v>-2.9713625819968534</c:v>
                </c:pt>
                <c:pt idx="101">
                  <c:v>-3.4330068800642177</c:v>
                </c:pt>
                <c:pt idx="102">
                  <c:v>-3.9263207828933582</c:v>
                </c:pt>
                <c:pt idx="103">
                  <c:v>-4.376395833374505</c:v>
                </c:pt>
                <c:pt idx="104">
                  <c:v>-4.7120631003462297</c:v>
                </c:pt>
                <c:pt idx="105">
                  <c:v>-4.8739546567038641</c:v>
                </c:pt>
                <c:pt idx="106">
                  <c:v>-4.8212409416763586</c:v>
                </c:pt>
                <c:pt idx="107">
                  <c:v>-4.5362861642450891</c:v>
                </c:pt>
                <c:pt idx="108">
                  <c:v>-4.0266980298943622</c:v>
                </c:pt>
                <c:pt idx="109">
                  <c:v>-3.3245410949324103</c:v>
                </c:pt>
                <c:pt idx="110">
                  <c:v>-2.4828020188125595</c:v>
                </c:pt>
                <c:pt idx="111">
                  <c:v>-1.569504024895515</c:v>
                </c:pt>
                <c:pt idx="112">
                  <c:v>-0.66013223988178416</c:v>
                </c:pt>
                <c:pt idx="113">
                  <c:v>0.17077846768307881</c:v>
                </c:pt>
                <c:pt idx="114">
                  <c:v>0.85794735029385882</c:v>
                </c:pt>
                <c:pt idx="115">
                  <c:v>1.3526097293288328</c:v>
                </c:pt>
                <c:pt idx="116">
                  <c:v>1.6279205866569944</c:v>
                </c:pt>
                <c:pt idx="117">
                  <c:v>1.6818923488732833</c:v>
                </c:pt>
                <c:pt idx="118">
                  <c:v>1.5375367152631976</c:v>
                </c:pt>
                <c:pt idx="119">
                  <c:v>1.2401948101174238</c:v>
                </c:pt>
                <c:pt idx="120">
                  <c:v>0.85235613665961452</c:v>
                </c:pt>
                <c:pt idx="121">
                  <c:v>0.44654921472947118</c:v>
                </c:pt>
                <c:pt idx="122">
                  <c:v>9.7103638755236643E-2</c:v>
                </c:pt>
                <c:pt idx="123">
                  <c:v>-0.12828979058510592</c:v>
                </c:pt>
                <c:pt idx="124">
                  <c:v>-0.17627150110488055</c:v>
                </c:pt>
                <c:pt idx="125">
                  <c:v>-1.3892847716276524E-2</c:v>
                </c:pt>
                <c:pt idx="126">
                  <c:v>0.36760085931698017</c:v>
                </c:pt>
                <c:pt idx="127">
                  <c:v>0.95170964779784639</c:v>
                </c:pt>
                <c:pt idx="128">
                  <c:v>1.6984599985271607</c:v>
                </c:pt>
                <c:pt idx="129">
                  <c:v>2.5488276907818133</c:v>
                </c:pt>
                <c:pt idx="130">
                  <c:v>3.4313051978297815</c:v>
                </c:pt>
                <c:pt idx="131">
                  <c:v>4.269875273841631</c:v>
                </c:pt>
                <c:pt idx="132">
                  <c:v>4.9924942293001395</c:v>
                </c:pt>
                <c:pt idx="133">
                  <c:v>5.5391310662501043</c:v>
                </c:pt>
                <c:pt idx="134">
                  <c:v>5.8684585842370556</c:v>
                </c:pt>
                <c:pt idx="135">
                  <c:v>5.962444156474513</c:v>
                </c:pt>
                <c:pt idx="136">
                  <c:v>5.8283240662971494</c:v>
                </c:pt>
                <c:pt idx="137">
                  <c:v>5.4977395247820029</c:v>
                </c:pt>
                <c:pt idx="138">
                  <c:v>5.0231316729295079</c:v>
                </c:pt>
                <c:pt idx="139">
                  <c:v>4.4718011113490084</c:v>
                </c:pt>
                <c:pt idx="140">
                  <c:v>3.9183001329743421</c:v>
                </c:pt>
                <c:pt idx="141">
                  <c:v>3.436013324803799</c:v>
                </c:pt>
                <c:pt idx="142">
                  <c:v>3.0888734682185941</c:v>
                </c:pt>
                <c:pt idx="143">
                  <c:v>2.9241444407852288</c:v>
                </c:pt>
                <c:pt idx="144">
                  <c:v>2.9670828179834441</c:v>
                </c:pt>
                <c:pt idx="145">
                  <c:v>3.2180785865316821</c:v>
                </c:pt>
                <c:pt idx="146">
                  <c:v>3.6525965728539376</c:v>
                </c:pt>
                <c:pt idx="147">
                  <c:v>4.2239252150204782</c:v>
                </c:pt>
                <c:pt idx="148">
                  <c:v>4.8684235857563136</c:v>
                </c:pt>
                <c:pt idx="149">
                  <c:v>5.5126766132439613</c:v>
                </c:pt>
                <c:pt idx="150">
                  <c:v>6.0817538418187702</c:v>
                </c:pt>
                <c:pt idx="151">
                  <c:v>6.5076429603360326</c:v>
                </c:pt>
                <c:pt idx="152">
                  <c:v>6.7369096596770923</c:v>
                </c:pt>
                <c:pt idx="153">
                  <c:v>6.7367223742294087</c:v>
                </c:pt>
                <c:pt idx="154">
                  <c:v>6.4985643321446638</c:v>
                </c:pt>
                <c:pt idx="155">
                  <c:v>6.0392154081115983</c:v>
                </c:pt>
                <c:pt idx="156">
                  <c:v>5.3988932934444742</c:v>
                </c:pt>
                <c:pt idx="157">
                  <c:v>4.6367629445021361</c:v>
                </c:pt>
                <c:pt idx="158">
                  <c:v>3.8243192175265475</c:v>
                </c:pt>
                <c:pt idx="159">
                  <c:v>3.0373867642998555</c:v>
                </c:pt>
                <c:pt idx="160">
                  <c:v>2.3476367524032979</c:v>
                </c:pt>
                <c:pt idx="161">
                  <c:v>1.8145743003020305</c:v>
                </c:pt>
                <c:pt idx="162">
                  <c:v>1.4788975715600938</c:v>
                </c:pt>
                <c:pt idx="163">
                  <c:v>1.3579752084346695</c:v>
                </c:pt>
                <c:pt idx="164">
                  <c:v>1.4439505511852258</c:v>
                </c:pt>
                <c:pt idx="165">
                  <c:v>1.7046856770264023</c:v>
                </c:pt>
                <c:pt idx="166">
                  <c:v>2.0874389233070896</c:v>
                </c:pt>
                <c:pt idx="167">
                  <c:v>2.5248621489144076</c:v>
                </c:pt>
                <c:pt idx="168">
                  <c:v>2.9426431069224472</c:v>
                </c:pt>
                <c:pt idx="169">
                  <c:v>3.2679332883408345</c:v>
                </c:pt>
                <c:pt idx="170">
                  <c:v>3.4376132577197338</c:v>
                </c:pt>
                <c:pt idx="171">
                  <c:v>3.4054657708063401</c:v>
                </c:pt>
                <c:pt idx="172">
                  <c:v>3.1474497878906025</c:v>
                </c:pt>
                <c:pt idx="173">
                  <c:v>2.6644820614475901</c:v>
                </c:pt>
                <c:pt idx="174">
                  <c:v>1.9824132660748086</c:v>
                </c:pt>
                <c:pt idx="175">
                  <c:v>1.1492011317278614</c:v>
                </c:pt>
                <c:pt idx="176">
                  <c:v>0.22959825813214169</c:v>
                </c:pt>
                <c:pt idx="177">
                  <c:v>-0.70204821969865916</c:v>
                </c:pt>
                <c:pt idx="178">
                  <c:v>-1.5700756088233079</c:v>
                </c:pt>
                <c:pt idx="179">
                  <c:v>-2.3059324713983242</c:v>
                </c:pt>
                <c:pt idx="180">
                  <c:v>-2.8558058411401128</c:v>
                </c:pt>
                <c:pt idx="181">
                  <c:v>-3.1865913317858796</c:v>
                </c:pt>
                <c:pt idx="182">
                  <c:v>-3.2895349803870837</c:v>
                </c:pt>
                <c:pt idx="183">
                  <c:v>-3.1811374989704388</c:v>
                </c:pt>
                <c:pt idx="184">
                  <c:v>-2.9012194702488685</c:v>
                </c:pt>
                <c:pt idx="185">
                  <c:v>-2.5083652950605129</c:v>
                </c:pt>
                <c:pt idx="186">
                  <c:v>-2.0732584763374859</c:v>
                </c:pt>
                <c:pt idx="187">
                  <c:v>-1.6706579565811568</c:v>
                </c:pt>
                <c:pt idx="188">
                  <c:v>-1.3709180456204564</c:v>
                </c:pt>
                <c:pt idx="189">
                  <c:v>-1.2320057970366878</c:v>
                </c:pt>
                <c:pt idx="190">
                  <c:v>-1.2929137435374085</c:v>
                </c:pt>
                <c:pt idx="191">
                  <c:v>-1.5692089755877519</c:v>
                </c:pt>
                <c:pt idx="192">
                  <c:v>-2.0512192913803959</c:v>
                </c:pt>
                <c:pt idx="193">
                  <c:v>-2.705060578530575</c:v>
                </c:pt>
                <c:pt idx="194">
                  <c:v>-3.4763900601909912</c:v>
                </c:pt>
                <c:pt idx="195">
                  <c:v>-4.2964634841004985</c:v>
                </c:pt>
                <c:pt idx="196">
                  <c:v>-5.0898152269459231</c:v>
                </c:pt>
                <c:pt idx="197">
                  <c:v>-5.7826977669439987</c:v>
                </c:pt>
                <c:pt idx="198">
                  <c:v>-6.3113315705651276</c:v>
                </c:pt>
                <c:pt idx="199">
                  <c:v>-6.6290377495610135</c:v>
                </c:pt>
                <c:pt idx="200">
                  <c:v>-6.7114514754420984</c:v>
                </c:pt>
                <c:pt idx="201">
                  <c:v>-6.5592299620836387</c:v>
                </c:pt>
                <c:pt idx="202">
                  <c:v>-6.1979505721399635</c:v>
                </c:pt>
                <c:pt idx="203">
                  <c:v>-5.6752105849321168</c:v>
                </c:pt>
                <c:pt idx="204">
                  <c:v>-5.0552548477316099</c:v>
                </c:pt>
                <c:pt idx="205">
                  <c:v>-4.4117355301259558</c:v>
                </c:pt>
                <c:pt idx="206">
                  <c:v>-3.8194182493398485</c:v>
                </c:pt>
                <c:pt idx="207">
                  <c:v>-3.3457673114123301</c:v>
                </c:pt>
                <c:pt idx="208">
                  <c:v>-3.0433563953201275</c:v>
                </c:pt>
                <c:pt idx="209">
                  <c:v>-2.9439581670992228</c:v>
                </c:pt>
                <c:pt idx="210">
                  <c:v>-3.0549774894030515</c:v>
                </c:pt>
                <c:pt idx="211">
                  <c:v>-3.3586293233037368</c:v>
                </c:pt>
                <c:pt idx="212">
                  <c:v>-3.8139537439660134</c:v>
                </c:pt>
                <c:pt idx="213">
                  <c:v>-4.3614414231671708</c:v>
                </c:pt>
                <c:pt idx="214">
                  <c:v>-4.9297493513982227</c:v>
                </c:pt>
                <c:pt idx="215">
                  <c:v>-5.4437514959843494</c:v>
                </c:pt>
                <c:pt idx="216">
                  <c:v>-5.8330189555728413</c:v>
                </c:pt>
                <c:pt idx="217">
                  <c:v>-6.0397758595210327</c:v>
                </c:pt>
                <c:pt idx="218">
                  <c:v>-6.0254362062533406</c:v>
                </c:pt>
                <c:pt idx="219">
                  <c:v>-5.7749864086812046</c:v>
                </c:pt>
                <c:pt idx="220">
                  <c:v>-5.2987205719212271</c:v>
                </c:pt>
                <c:pt idx="221">
                  <c:v>-4.6311332250523467</c:v>
                </c:pt>
                <c:pt idx="222">
                  <c:v>-3.8270938861592705</c:v>
                </c:pt>
                <c:pt idx="223">
                  <c:v>-2.9557335103581637</c:v>
                </c:pt>
                <c:pt idx="224">
                  <c:v>-2.0927301787932118</c:v>
                </c:pt>
                <c:pt idx="225">
                  <c:v>-1.3118613963427446</c:v>
                </c:pt>
                <c:pt idx="226">
                  <c:v>-0.67677283345062733</c:v>
                </c:pt>
                <c:pt idx="227">
                  <c:v>-0.23388899895650428</c:v>
                </c:pt>
                <c:pt idx="228">
                  <c:v>-7.2629042614094086E-3</c:v>
                </c:pt>
                <c:pt idx="229">
                  <c:v>4.0562827505621346E-3</c:v>
                </c:pt>
                <c:pt idx="230">
                  <c:v>-0.17415822995594055</c:v>
                </c:pt>
                <c:pt idx="231">
                  <c:v>-0.49428552230394085</c:v>
                </c:pt>
                <c:pt idx="232">
                  <c:v>-0.89229008178163904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03-4FE8-8C0E-65CA2509C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4866144"/>
        <c:axId val="1854891104"/>
      </c:scatterChart>
      <c:valAx>
        <c:axId val="1854866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4891104"/>
        <c:crosses val="autoZero"/>
        <c:crossBetween val="midCat"/>
      </c:valAx>
      <c:valAx>
        <c:axId val="185489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4866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622187</xdr:colOff>
      <xdr:row>0</xdr:row>
      <xdr:rowOff>189208</xdr:rowOff>
    </xdr:from>
    <xdr:to>
      <xdr:col>10</xdr:col>
      <xdr:colOff>677917</xdr:colOff>
      <xdr:row>21</xdr:row>
      <xdr:rowOff>107674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68F2718-A730-ABE9-BE97-4A03BF1F4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6972E4-A204-4944-AD4C-211491C9C998}" name="テーブル1" displayName="テーブル1" ref="A11:D244" totalsRowShown="0" headerRowBorderDxfId="6" tableBorderDxfId="5" totalsRowBorderDxfId="4">
  <autoFilter ref="A11:D244" xr:uid="{A66972E4-A204-4944-AD4C-211491C9C998}"/>
  <tableColumns count="4">
    <tableColumn id="4" xr3:uid="{1BE143B1-DD6F-4B5E-B4B5-A215B9217F71}" name="index" dataDxfId="3"/>
    <tableColumn id="1" xr3:uid="{AA84C25A-13D0-4F9A-B528-A562DDBA7F0C}" name="t" dataDxfId="2">
      <calculatedColumnFormula>テーブル1[[#This Row],[index]]*$B$6</calculatedColumnFormula>
    </tableColumn>
    <tableColumn id="2" xr3:uid="{D2930DEF-0426-4848-B0BA-0B00BD739E37}" name="X" dataDxfId="1">
      <calculatedColumnFormula>$B$2*COS($B$3*テーブル1[[#This Row],[t]])+$B$4*COS($B$5*テーブル1[[#This Row],[t]])</calculatedColumnFormula>
    </tableColumn>
    <tableColumn id="3" xr3:uid="{3987B751-79CA-4B9F-8221-D2B7149F8017}" name="Y" dataDxfId="0">
      <calculatedColumnFormula>$B$2*SIN($B$3*テーブル1[[#This Row],[t]])+$B$4*SIN($B$5*テーブル1[[#This Row],[t]])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0BD7D-1B7E-4EA4-A013-C67AED5F0558}">
  <sheetPr codeName="Sheet2"/>
  <dimension ref="A1:D244"/>
  <sheetViews>
    <sheetView tabSelected="1" zoomScale="115" zoomScaleNormal="115" workbookViewId="0">
      <selection activeCell="B4" sqref="B4"/>
    </sheetView>
  </sheetViews>
  <sheetFormatPr defaultRowHeight="18.75" x14ac:dyDescent="0.4"/>
  <cols>
    <col min="1" max="1" width="14" customWidth="1"/>
    <col min="2" max="2" width="9.625" customWidth="1"/>
    <col min="3" max="3" width="9.375" bestFit="1" customWidth="1"/>
    <col min="4" max="4" width="14.25" bestFit="1" customWidth="1"/>
    <col min="5" max="5" width="14.5" customWidth="1"/>
  </cols>
  <sheetData>
    <row r="1" spans="1:4" ht="19.5" thickBot="1" x14ac:dyDescent="0.45">
      <c r="A1" t="s">
        <v>9</v>
      </c>
    </row>
    <row r="2" spans="1:4" x14ac:dyDescent="0.4">
      <c r="A2" s="6" t="s">
        <v>2</v>
      </c>
      <c r="B2" s="7">
        <v>5</v>
      </c>
    </row>
    <row r="3" spans="1:4" x14ac:dyDescent="0.4">
      <c r="A3" s="8" t="s">
        <v>4</v>
      </c>
      <c r="B3" s="9">
        <f ca="1">5*(1+RAND()*0.2)</f>
        <v>5.3105335666145042</v>
      </c>
    </row>
    <row r="4" spans="1:4" x14ac:dyDescent="0.4">
      <c r="A4" s="8" t="s">
        <v>3</v>
      </c>
      <c r="B4" s="9">
        <v>2</v>
      </c>
    </row>
    <row r="5" spans="1:4" x14ac:dyDescent="0.4">
      <c r="A5" s="8" t="s">
        <v>5</v>
      </c>
      <c r="B5" s="9">
        <f ca="1">30*(1+0.2*RAND())</f>
        <v>33.693935095225022</v>
      </c>
    </row>
    <row r="6" spans="1:4" ht="19.5" thickBot="1" x14ac:dyDescent="0.45">
      <c r="A6" s="10" t="s">
        <v>6</v>
      </c>
      <c r="B6" s="11">
        <v>0.01</v>
      </c>
    </row>
    <row r="11" spans="1:4" x14ac:dyDescent="0.4">
      <c r="A11" s="3" t="s">
        <v>7</v>
      </c>
      <c r="B11" s="3" t="s">
        <v>8</v>
      </c>
      <c r="C11" s="4" t="s">
        <v>0</v>
      </c>
      <c r="D11" s="5" t="s">
        <v>1</v>
      </c>
    </row>
    <row r="12" spans="1:4" x14ac:dyDescent="0.4">
      <c r="A12" s="3">
        <v>1</v>
      </c>
      <c r="B12" s="2">
        <f>テーブル1[[#This Row],[index]]*$B$6</f>
        <v>0.01</v>
      </c>
      <c r="C12" s="1">
        <f ca="1">$B$2*COS($B$3*テーブル1[[#This Row],[t]])+$B$4*COS($B$5*テーブル1[[#This Row],[t]])</f>
        <v>6.8804930855670072</v>
      </c>
      <c r="D12" s="1">
        <f ca="1">$B$2*SIN($B$3*テーブル1[[#This Row],[t]])+$B$4*SIN($B$5*テーブル1[[#This Row],[t]])</f>
        <v>0.92660207756143453</v>
      </c>
    </row>
    <row r="13" spans="1:4" x14ac:dyDescent="0.4">
      <c r="A13" s="2">
        <v>2</v>
      </c>
      <c r="B13" s="2">
        <f>テーブル1[[#This Row],[index]]*$B$6</f>
        <v>0.02</v>
      </c>
      <c r="C13" s="1">
        <f ca="1">$B$2*COS($B$3*テーブル1[[#This Row],[t]])+$B$4*COS($B$5*テーブル1[[#This Row],[t]])</f>
        <v>6.5346390473159932</v>
      </c>
      <c r="D13" s="1">
        <f ca="1">$B$2*SIN($B$3*テーブル1[[#This Row],[t]])+$B$4*SIN($B$5*テーブル1[[#This Row],[t]])</f>
        <v>1.7780985145052712</v>
      </c>
    </row>
    <row r="14" spans="1:4" x14ac:dyDescent="0.4">
      <c r="A14" s="3">
        <v>3</v>
      </c>
      <c r="B14" s="2">
        <f>テーブル1[[#This Row],[index]]*$B$6</f>
        <v>0.03</v>
      </c>
      <c r="C14" s="1">
        <f ca="1">$B$2*COS($B$3*テーブル1[[#This Row],[t]])+$B$4*COS($B$5*テーブル1[[#This Row],[t]])</f>
        <v>5.9990157054076754</v>
      </c>
      <c r="D14" s="1">
        <f ca="1">$B$2*SIN($B$3*テーブル1[[#This Row],[t]])+$B$4*SIN($B$5*テーブル1[[#This Row],[t]])</f>
        <v>2.4877478670247442</v>
      </c>
    </row>
    <row r="15" spans="1:4" x14ac:dyDescent="0.4">
      <c r="A15" s="2">
        <v>4</v>
      </c>
      <c r="B15" s="2">
        <f>テーブル1[[#This Row],[index]]*$B$6</f>
        <v>0.04</v>
      </c>
      <c r="C15" s="1">
        <f ca="1">$B$2*COS($B$3*テーブル1[[#This Row],[t]])+$B$4*COS($B$5*テーブル1[[#This Row],[t]])</f>
        <v>5.330005052655804</v>
      </c>
      <c r="D15" s="1">
        <f ca="1">$B$2*SIN($B$3*テーブル1[[#This Row],[t]])+$B$4*SIN($B$5*テーブル1[[#This Row],[t]])</f>
        <v>3.0045966943277964</v>
      </c>
    </row>
    <row r="16" spans="1:4" x14ac:dyDescent="0.4">
      <c r="A16" s="3">
        <v>5</v>
      </c>
      <c r="B16" s="2">
        <f>テーブル1[[#This Row],[index]]*$B$6</f>
        <v>0.05</v>
      </c>
      <c r="C16" s="1">
        <f ca="1">$B$2*COS($B$3*テーブル1[[#This Row],[t]])+$B$4*COS($B$5*テーブル1[[#This Row],[t]])</f>
        <v>4.5974635052444404</v>
      </c>
      <c r="D16" s="1">
        <f ca="1">$B$2*SIN($B$3*テーブル1[[#This Row],[t]])+$B$4*SIN($B$5*テーブル1[[#This Row],[t]])</f>
        <v>3.2991283375435176</v>
      </c>
    </row>
    <row r="17" spans="1:4" x14ac:dyDescent="0.4">
      <c r="A17" s="2">
        <v>6</v>
      </c>
      <c r="B17" s="2">
        <f>テーブル1[[#This Row],[index]]*$B$6</f>
        <v>0.06</v>
      </c>
      <c r="C17" s="1">
        <f ca="1">$B$2*COS($B$3*テーブル1[[#This Row],[t]])+$B$4*COS($B$5*テーブル1[[#This Row],[t]])</f>
        <v>3.8768811477553928</v>
      </c>
      <c r="D17" s="1">
        <f ca="1">$B$2*SIN($B$3*テーブル1[[#This Row],[t]])+$B$4*SIN($B$5*テーブル1[[#This Row],[t]])</f>
        <v>3.3665016495878541</v>
      </c>
    </row>
    <row r="18" spans="1:4" x14ac:dyDescent="0.4">
      <c r="A18" s="3">
        <v>7</v>
      </c>
      <c r="B18" s="2">
        <f>テーブル1[[#This Row],[index]]*$B$6</f>
        <v>7.0000000000000007E-2</v>
      </c>
      <c r="C18" s="1">
        <f ca="1">$B$2*COS($B$3*テーブル1[[#This Row],[t]])+$B$4*COS($B$5*テーブル1[[#This Row],[t]])</f>
        <v>3.2409116863808562</v>
      </c>
      <c r="D18" s="1">
        <f ca="1">$B$2*SIN($B$3*テーブル1[[#This Row],[t]])+$B$4*SIN($B$5*テーブル1[[#This Row],[t]])</f>
        <v>3.227015681903211</v>
      </c>
    </row>
    <row r="19" spans="1:4" x14ac:dyDescent="0.4">
      <c r="A19" s="2">
        <v>8</v>
      </c>
      <c r="B19" s="2">
        <f>テーブル1[[#This Row],[index]]*$B$6</f>
        <v>0.08</v>
      </c>
      <c r="C19" s="1">
        <f ca="1">$B$2*COS($B$3*テーブル1[[#This Row],[t]])+$B$4*COS($B$5*テーブル1[[#This Row],[t]])</f>
        <v>2.7512255811656505</v>
      </c>
      <c r="D19" s="1">
        <f ca="1">$B$2*SIN($B$3*テーブル1[[#This Row],[t]])+$B$4*SIN($B$5*テーブル1[[#This Row],[t]])</f>
        <v>2.9237482950973348</v>
      </c>
    </row>
    <row r="20" spans="1:4" x14ac:dyDescent="0.4">
      <c r="A20" s="3">
        <v>9</v>
      </c>
      <c r="B20" s="2">
        <f>テーブル1[[#This Row],[index]]*$B$6</f>
        <v>0.09</v>
      </c>
      <c r="C20" s="1">
        <f ca="1">$B$2*COS($B$3*テーブル1[[#This Row],[t]])+$B$4*COS($B$5*テーブル1[[#This Row],[t]])</f>
        <v>2.4516024721575516</v>
      </c>
      <c r="D20" s="1">
        <f ca="1">$B$2*SIN($B$3*テーブル1[[#This Row],[t]])+$B$4*SIN($B$5*テーブル1[[#This Row],[t]])</f>
        <v>2.5176344725146627</v>
      </c>
    </row>
    <row r="21" spans="1:4" x14ac:dyDescent="0.4">
      <c r="A21" s="2">
        <v>10</v>
      </c>
      <c r="B21" s="2">
        <f>テーブル1[[#This Row],[index]]*$B$6</f>
        <v>0.1</v>
      </c>
      <c r="C21" s="1">
        <f ca="1">$B$2*COS($B$3*テーブル1[[#This Row],[t]])+$B$4*COS($B$5*テーブル1[[#This Row],[t]])</f>
        <v>2.3630396340005935</v>
      </c>
      <c r="D21" s="1">
        <f ca="1">$B$2*SIN($B$3*テーブル1[[#This Row],[t]])+$B$4*SIN($B$5*テーブル1[[#This Row],[t]])</f>
        <v>2.0805380381434562</v>
      </c>
    </row>
    <row r="22" spans="1:4" x14ac:dyDescent="0.4">
      <c r="A22" s="3">
        <v>11</v>
      </c>
      <c r="B22" s="2">
        <f>テーブル1[[#This Row],[index]]*$B$6</f>
        <v>0.11</v>
      </c>
      <c r="C22" s="1">
        <f ca="1">$B$2*COS($B$3*テーブル1[[#This Row],[t]])+$B$4*COS($B$5*テーブル1[[#This Row],[t]])</f>
        <v>2.4814264632703167</v>
      </c>
      <c r="D22" s="1">
        <f ca="1">$B$2*SIN($B$3*テーブル1[[#This Row],[t]])+$B$4*SIN($B$5*テーブル1[[#This Row],[t]])</f>
        <v>1.6870961337939614</v>
      </c>
    </row>
    <row r="23" spans="1:4" x14ac:dyDescent="0.4">
      <c r="A23" s="2">
        <v>12</v>
      </c>
      <c r="B23" s="2">
        <f>テーブル1[[#This Row],[index]]*$B$6</f>
        <v>0.12</v>
      </c>
      <c r="C23" s="1">
        <f ca="1">$B$2*COS($B$3*テーブル1[[#This Row],[t]])+$B$4*COS($B$5*テーブル1[[#This Row],[t]])</f>
        <v>2.7780464204124602</v>
      </c>
      <c r="D23" s="1">
        <f ca="1">$B$2*SIN($B$3*テーブル1[[#This Row],[t]])+$B$4*SIN($B$5*テーブル1[[#This Row],[t]])</f>
        <v>1.4062538186151989</v>
      </c>
    </row>
    <row r="24" spans="1:4" x14ac:dyDescent="0.4">
      <c r="A24" s="3">
        <v>13</v>
      </c>
      <c r="B24" s="2">
        <f>テーブル1[[#This Row],[index]]*$B$6</f>
        <v>0.13</v>
      </c>
      <c r="C24" s="1">
        <f ca="1">$B$2*COS($B$3*テーブル1[[#This Row],[t]])+$B$4*COS($B$5*テーブル1[[#This Row],[t]])</f>
        <v>3.2028498669801371</v>
      </c>
      <c r="D24" s="1">
        <f ca="1">$B$2*SIN($B$3*テーブル1[[#This Row],[t]])+$B$4*SIN($B$5*テーブル1[[#This Row],[t]])</f>
        <v>1.2934409966285381</v>
      </c>
    </row>
    <row r="25" spans="1:4" x14ac:dyDescent="0.4">
      <c r="A25" s="2">
        <v>14</v>
      </c>
      <c r="B25" s="2">
        <f>テーブル1[[#This Row],[index]]*$B$6</f>
        <v>0.14000000000000001</v>
      </c>
      <c r="C25" s="1">
        <f ca="1">$B$2*COS($B$3*テーブル1[[#This Row],[t]])+$B$4*COS($B$5*テーブル1[[#This Row],[t]])</f>
        <v>3.6901296185670507</v>
      </c>
      <c r="D25" s="1">
        <f ca="1">$B$2*SIN($B$3*テーブル1[[#This Row],[t]])+$B$4*SIN($B$5*テーブル1[[#This Row],[t]])</f>
        <v>1.3842716367260806</v>
      </c>
    </row>
    <row r="26" spans="1:4" x14ac:dyDescent="0.4">
      <c r="A26" s="3">
        <v>15</v>
      </c>
      <c r="B26" s="2">
        <f>テーブル1[[#This Row],[index]]*$B$6</f>
        <v>0.15</v>
      </c>
      <c r="C26" s="1">
        <f ca="1">$B$2*COS($B$3*テーブル1[[#This Row],[t]])+$B$4*COS($B$5*テーブル1[[#This Row],[t]])</f>
        <v>4.1659608186715804</v>
      </c>
      <c r="D26" s="1">
        <f ca="1">$B$2*SIN($B$3*テーブル1[[#This Row],[t]])+$B$4*SIN($B$5*テーブル1[[#This Row],[t]])</f>
        <v>1.690474048642219</v>
      </c>
    </row>
    <row r="27" spans="1:4" x14ac:dyDescent="0.4">
      <c r="A27" s="2">
        <v>16</v>
      </c>
      <c r="B27" s="2">
        <f>テーブル1[[#This Row],[index]]*$B$6</f>
        <v>0.16</v>
      </c>
      <c r="C27" s="1">
        <f ca="1">$B$2*COS($B$3*テーブル1[[#This Row],[t]])+$B$4*COS($B$5*テーブル1[[#This Row],[t]])</f>
        <v>4.5565683166191109</v>
      </c>
      <c r="D27" s="1">
        <f ca="1">$B$2*SIN($B$3*テーブル1[[#This Row],[t]])+$B$4*SIN($B$5*テーブル1[[#This Row],[t]])</f>
        <v>2.1985100707142311</v>
      </c>
    </row>
    <row r="28" spans="1:4" x14ac:dyDescent="0.4">
      <c r="A28" s="3">
        <v>17</v>
      </c>
      <c r="B28" s="2">
        <f>テーブル1[[#This Row],[index]]*$B$6</f>
        <v>0.17</v>
      </c>
      <c r="C28" s="1">
        <f ca="1">$B$2*COS($B$3*テーブル1[[#This Row],[t]])+$B$4*COS($B$5*テーブル1[[#This Row],[t]])</f>
        <v>4.7966804178247919</v>
      </c>
      <c r="D28" s="1">
        <f ca="1">$B$2*SIN($B$3*テーブル1[[#This Row],[t]])+$B$4*SIN($B$5*テーブル1[[#This Row],[t]])</f>
        <v>2.8710386274325623</v>
      </c>
    </row>
    <row r="29" spans="1:4" x14ac:dyDescent="0.4">
      <c r="A29" s="2">
        <v>18</v>
      </c>
      <c r="B29" s="2">
        <f>テーブル1[[#This Row],[index]]*$B$6</f>
        <v>0.18</v>
      </c>
      <c r="C29" s="1">
        <f ca="1">$B$2*COS($B$3*テーブル1[[#This Row],[t]])+$B$4*COS($B$5*テーブル1[[#This Row],[t]])</f>
        <v>4.8369293981751253</v>
      </c>
      <c r="D29" s="1">
        <f ca="1">$B$2*SIN($B$3*テーブル1[[#This Row],[t]])+$B$4*SIN($B$5*テーブル1[[#This Row],[t]])</f>
        <v>3.6510592339585806</v>
      </c>
    </row>
    <row r="30" spans="1:4" x14ac:dyDescent="0.4">
      <c r="A30" s="3">
        <v>19</v>
      </c>
      <c r="B30" s="2">
        <f>テーブル1[[#This Row],[index]]*$B$6</f>
        <v>0.19</v>
      </c>
      <c r="C30" s="1">
        <f ca="1">$B$2*COS($B$3*テーブル1[[#This Row],[t]])+$B$4*COS($B$5*テーブル1[[#This Row],[t]])</f>
        <v>4.6494663648402161</v>
      </c>
      <c r="D30" s="1">
        <f ca="1">$B$2*SIN($B$3*テーブル1[[#This Row],[t]])+$B$4*SIN($B$5*テーブル1[[#This Row],[t]])</f>
        <v>4.4682696341792889</v>
      </c>
    </row>
    <row r="31" spans="1:4" x14ac:dyDescent="0.4">
      <c r="A31" s="2">
        <v>20</v>
      </c>
      <c r="B31" s="2">
        <f>テーブル1[[#This Row],[index]]*$B$6</f>
        <v>0.2</v>
      </c>
      <c r="C31" s="1">
        <f ca="1">$B$2*COS($B$3*テーブル1[[#This Row],[t]])+$B$4*COS($B$5*テーブル1[[#This Row],[t]])</f>
        <v>4.2311588489766434</v>
      </c>
      <c r="D31" s="1">
        <f ca="1">$B$2*SIN($B$3*テーブル1[[#This Row],[t]])+$B$4*SIN($B$5*テーブル1[[#This Row],[t]])</f>
        <v>5.2469227523236635</v>
      </c>
    </row>
    <row r="32" spans="1:4" x14ac:dyDescent="0.4">
      <c r="A32" s="3">
        <v>21</v>
      </c>
      <c r="B32" s="2">
        <f>テーブル1[[#This Row],[index]]*$B$6</f>
        <v>0.21</v>
      </c>
      <c r="C32" s="1">
        <f ca="1">$B$2*COS($B$3*テーブル1[[#This Row],[t]])+$B$4*COS($B$5*テーブル1[[#This Row],[t]])</f>
        <v>3.6040113496200945</v>
      </c>
      <c r="D32" s="1">
        <f ca="1">$B$2*SIN($B$3*テーブル1[[#This Row],[t]])+$B$4*SIN($B$5*テーブル1[[#This Row],[t]])</f>
        <v>5.9142995185203695</v>
      </c>
    </row>
    <row r="33" spans="1:4" x14ac:dyDescent="0.4">
      <c r="A33" s="2">
        <v>22</v>
      </c>
      <c r="B33" s="2">
        <f>テーブル1[[#This Row],[index]]*$B$6</f>
        <v>0.22</v>
      </c>
      <c r="C33" s="1">
        <f ca="1">$B$2*COS($B$3*テーブル1[[#This Row],[t]])+$B$4*COS($B$5*テーブル1[[#This Row],[t]])</f>
        <v>2.8127613426934577</v>
      </c>
      <c r="D33" s="1">
        <f ca="1">$B$2*SIN($B$3*テーブル1[[#This Row],[t]])+$B$4*SIN($B$5*テーブル1[[#This Row],[t]])</f>
        <v>6.4088448586084423</v>
      </c>
    </row>
    <row r="34" spans="1:4" x14ac:dyDescent="0.4">
      <c r="A34" s="3">
        <v>23</v>
      </c>
      <c r="B34" s="2">
        <f>テーブル1[[#This Row],[index]]*$B$6</f>
        <v>0.23</v>
      </c>
      <c r="C34" s="1">
        <f ca="1">$B$2*COS($B$3*テーブル1[[#This Row],[t]])+$B$4*COS($B$5*テーブル1[[#This Row],[t]])</f>
        <v>1.9199209044205792</v>
      </c>
      <c r="D34" s="1">
        <f ca="1">$B$2*SIN($B$3*テーブル1[[#This Row],[t]])+$B$4*SIN($B$5*テーブル1[[#This Row],[t]])</f>
        <v>6.6870520080318094</v>
      </c>
    </row>
    <row r="35" spans="1:4" x14ac:dyDescent="0.4">
      <c r="A35" s="2">
        <v>24</v>
      </c>
      <c r="B35" s="2">
        <f>テーブル1[[#This Row],[index]]*$B$6</f>
        <v>0.24</v>
      </c>
      <c r="C35" s="1">
        <f ca="1">$B$2*COS($B$3*テーブル1[[#This Row],[t]])+$B$4*COS($B$5*テーブル1[[#This Row],[t]])</f>
        <v>0.99882135387754034</v>
      </c>
      <c r="D35" s="1">
        <f ca="1">$B$2*SIN($B$3*テーブル1[[#This Row],[t]])+$B$4*SIN($B$5*テーブル1[[#This Row],[t]])</f>
        <v>6.7283210600494483</v>
      </c>
    </row>
    <row r="36" spans="1:4" x14ac:dyDescent="0.4">
      <c r="A36" s="3">
        <v>25</v>
      </c>
      <c r="B36" s="2">
        <f>テーブル1[[#This Row],[index]]*$B$6</f>
        <v>0.25</v>
      </c>
      <c r="C36" s="1">
        <f ca="1">$B$2*COS($B$3*テーブル1[[#This Row],[t]])+$B$4*COS($B$5*テーブル1[[#This Row],[t]])</f>
        <v>0.12544289073965964</v>
      </c>
      <c r="D36" s="1">
        <f ca="1">$B$2*SIN($B$3*テーブル1[[#This Row],[t]])+$B$4*SIN($B$5*テーブル1[[#This Row],[t]])</f>
        <v>6.5372454612785784</v>
      </c>
    </row>
    <row r="37" spans="1:4" x14ac:dyDescent="0.4">
      <c r="A37" s="2">
        <v>26</v>
      </c>
      <c r="B37" s="2">
        <f>テーブル1[[#This Row],[index]]*$B$6</f>
        <v>0.26</v>
      </c>
      <c r="C37" s="1">
        <f ca="1">$B$2*COS($B$3*テーブル1[[#This Row],[t]])+$B$4*COS($B$5*テーブル1[[#This Row],[t]])</f>
        <v>-0.63005216336281133</v>
      </c>
      <c r="D37" s="1">
        <f ca="1">$B$2*SIN($B$3*テーブル1[[#This Row],[t]])+$B$4*SIN($B$5*テーブル1[[#This Row],[t]])</f>
        <v>6.143069404514911</v>
      </c>
    </row>
    <row r="38" spans="1:4" x14ac:dyDescent="0.4">
      <c r="A38" s="3">
        <v>27</v>
      </c>
      <c r="B38" s="2">
        <f>テーブル1[[#This Row],[index]]*$B$6</f>
        <v>0.27</v>
      </c>
      <c r="C38" s="1">
        <f ca="1">$B$2*COS($B$3*テーブル1[[#This Row],[t]])+$B$4*COS($B$5*テーブル1[[#This Row],[t]])</f>
        <v>-1.2111305834897399</v>
      </c>
      <c r="D38" s="1">
        <f ca="1">$B$2*SIN($B$3*テーブル1[[#This Row],[t]])+$B$4*SIN($B$5*テーブル1[[#This Row],[t]])</f>
        <v>5.5963772128295126</v>
      </c>
    </row>
    <row r="39" spans="1:4" x14ac:dyDescent="0.4">
      <c r="A39" s="2">
        <v>28</v>
      </c>
      <c r="B39" s="2">
        <f>テーブル1[[#This Row],[index]]*$B$6</f>
        <v>0.28000000000000003</v>
      </c>
      <c r="C39" s="1">
        <f ca="1">$B$2*COS($B$3*テーブル1[[#This Row],[t]])+$B$4*COS($B$5*テーブル1[[#This Row],[t]])</f>
        <v>-1.5811657080356811</v>
      </c>
      <c r="D39" s="1">
        <f ca="1">$B$2*SIN($B$3*テーブル1[[#This Row],[t]])+$B$4*SIN($B$5*テーブル1[[#This Row],[t]])</f>
        <v>4.9633870822733863</v>
      </c>
    </row>
    <row r="40" spans="1:4" x14ac:dyDescent="0.4">
      <c r="A40" s="3">
        <v>29</v>
      </c>
      <c r="B40" s="2">
        <f>テーブル1[[#This Row],[index]]*$B$6</f>
        <v>0.28999999999999998</v>
      </c>
      <c r="C40" s="1">
        <f ca="1">$B$2*COS($B$3*テーブル1[[#This Row],[t]])+$B$4*COS($B$5*テーブル1[[#This Row],[t]])</f>
        <v>-1.727475427212424</v>
      </c>
      <c r="D40" s="1">
        <f ca="1">$B$2*SIN($B$3*テーブル1[[#This Row],[t]])+$B$4*SIN($B$5*テーブル1[[#This Row],[t]])</f>
        <v>4.3184909479452269</v>
      </c>
    </row>
    <row r="41" spans="1:4" x14ac:dyDescent="0.4">
      <c r="A41" s="2">
        <v>30</v>
      </c>
      <c r="B41" s="2">
        <f>テーブル1[[#This Row],[index]]*$B$6</f>
        <v>0.3</v>
      </c>
      <c r="C41" s="1">
        <f ca="1">$B$2*COS($B$3*テーブル1[[#This Row],[t]])+$B$4*COS($B$5*テーブル1[[#This Row],[t]])</f>
        <v>-1.6626668170544976</v>
      </c>
      <c r="D41" s="1">
        <f ca="1">$B$2*SIN($B$3*テーブル1[[#This Row],[t]])+$B$4*SIN($B$5*テーブル1[[#This Row],[t]])</f>
        <v>3.7358794637976014</v>
      </c>
    </row>
    <row r="42" spans="1:4" x14ac:dyDescent="0.4">
      <c r="A42" s="3">
        <v>31</v>
      </c>
      <c r="B42" s="2">
        <f>テーブル1[[#This Row],[index]]*$B$6</f>
        <v>0.31</v>
      </c>
      <c r="C42" s="1">
        <f ca="1">$B$2*COS($B$3*テーブル1[[#This Row],[t]])+$B$4*COS($B$5*テーブル1[[#This Row],[t]])</f>
        <v>-1.4231364339167949</v>
      </c>
      <c r="D42" s="1">
        <f ca="1">$B$2*SIN($B$3*テーブル1[[#This Row],[t]])+$B$4*SIN($B$5*テーブル1[[#This Row],[t]])</f>
        <v>3.281193960782542</v>
      </c>
    </row>
    <row r="43" spans="1:4" x14ac:dyDescent="0.4">
      <c r="A43" s="2">
        <v>32</v>
      </c>
      <c r="B43" s="2">
        <f>テーブル1[[#This Row],[index]]*$B$6</f>
        <v>0.32</v>
      </c>
      <c r="C43" s="1">
        <f ca="1">$B$2*COS($B$3*テーブル1[[#This Row],[t]])+$B$4*COS($B$5*テーブル1[[#This Row],[t]])</f>
        <v>-1.0648951545633649</v>
      </c>
      <c r="D43" s="1">
        <f ca="1">$B$2*SIN($B$3*テーブル1[[#This Row],[t]])+$B$4*SIN($B$5*テーブル1[[#This Row],[t]])</f>
        <v>3.0041442017595035</v>
      </c>
    </row>
    <row r="44" spans="1:4" x14ac:dyDescent="0.4">
      <c r="A44" s="3">
        <v>33</v>
      </c>
      <c r="B44" s="2">
        <f>テーブル1[[#This Row],[index]]*$B$6</f>
        <v>0.33</v>
      </c>
      <c r="C44" s="1">
        <f ca="1">$B$2*COS($B$3*テーブル1[[#This Row],[t]])+$B$4*COS($B$5*テーブル1[[#This Row],[t]])</f>
        <v>-0.65718732392263679</v>
      </c>
      <c r="D44" s="1">
        <f ca="1">$B$2*SIN($B$3*テーブル1[[#This Row],[t]])+$B$4*SIN($B$5*テーブル1[[#This Row],[t]])</f>
        <v>2.9329221276100399</v>
      </c>
    </row>
    <row r="45" spans="1:4" x14ac:dyDescent="0.4">
      <c r="A45" s="2">
        <v>34</v>
      </c>
      <c r="B45" s="2">
        <f>テーブル1[[#This Row],[index]]*$B$6</f>
        <v>0.34</v>
      </c>
      <c r="C45" s="1">
        <f ca="1">$B$2*COS($B$3*テーブル1[[#This Row],[t]])+$B$4*COS($B$5*テーブル1[[#This Row],[t]])</f>
        <v>-0.27462202034367156</v>
      </c>
      <c r="D45" s="1">
        <f ca="1">$B$2*SIN($B$3*テーブル1[[#This Row],[t]])+$B$4*SIN($B$5*テーブル1[[#This Row],[t]])</f>
        <v>3.0710398029073316</v>
      </c>
    </row>
    <row r="46" spans="1:4" x14ac:dyDescent="0.4">
      <c r="A46" s="3">
        <v>35</v>
      </c>
      <c r="B46" s="2">
        <f>テーブル1[[#This Row],[index]]*$B$6</f>
        <v>0.35000000000000003</v>
      </c>
      <c r="C46" s="1">
        <f ca="1">$B$2*COS($B$3*テーブル1[[#This Row],[t]])+$B$4*COS($B$5*テーブル1[[#This Row],[t]])</f>
        <v>1.129842825546179E-2</v>
      </c>
      <c r="D46" s="1">
        <f ca="1">$B$2*SIN($B$3*テーブル1[[#This Row],[t]])+$B$4*SIN($B$5*テーブル1[[#This Row],[t]])</f>
        <v>3.3969471362888921</v>
      </c>
    </row>
    <row r="47" spans="1:4" x14ac:dyDescent="0.4">
      <c r="A47" s="2">
        <v>36</v>
      </c>
      <c r="B47" s="2">
        <f>テーブル1[[#This Row],[index]]*$B$6</f>
        <v>0.36</v>
      </c>
      <c r="C47" s="1">
        <f ca="1">$B$2*COS($B$3*テーブル1[[#This Row],[t]])+$B$4*COS($B$5*テーブル1[[#This Row],[t]])</f>
        <v>0.14029976149445789</v>
      </c>
      <c r="D47" s="1">
        <f ca="1">$B$2*SIN($B$3*テーブル1[[#This Row],[t]])+$B$4*SIN($B$5*テーブル1[[#This Row],[t]])</f>
        <v>3.8664723302312254</v>
      </c>
    </row>
    <row r="48" spans="1:4" x14ac:dyDescent="0.4">
      <c r="A48" s="3">
        <v>37</v>
      </c>
      <c r="B48" s="2">
        <f>テーブル1[[#This Row],[index]]*$B$6</f>
        <v>0.37</v>
      </c>
      <c r="C48" s="1">
        <f ca="1">$B$2*COS($B$3*テーブル1[[#This Row],[t]])+$B$4*COS($B$5*テーブル1[[#This Row],[t]])</f>
        <v>7.0193402357053625E-2</v>
      </c>
      <c r="D48" s="1">
        <f ca="1">$B$2*SIN($B$3*テーブル1[[#This Row],[t]])+$B$4*SIN($B$5*テーブル1[[#This Row],[t]])</f>
        <v>4.4178105639713525</v>
      </c>
    </row>
    <row r="49" spans="1:4" x14ac:dyDescent="0.4">
      <c r="A49" s="2">
        <v>38</v>
      </c>
      <c r="B49" s="2">
        <f>テーブル1[[#This Row],[index]]*$B$6</f>
        <v>0.38</v>
      </c>
      <c r="C49" s="1">
        <f ca="1">$B$2*COS($B$3*テーブル1[[#This Row],[t]])+$B$4*COS($B$5*テーブル1[[#This Row],[t]])</f>
        <v>-0.21830104645792825</v>
      </c>
      <c r="D49" s="1">
        <f ca="1">$B$2*SIN($B$3*テーブル1[[#This Row],[t]])+$B$4*SIN($B$5*テーブル1[[#This Row],[t]])</f>
        <v>4.9784998318366487</v>
      </c>
    </row>
    <row r="50" spans="1:4" x14ac:dyDescent="0.4">
      <c r="A50" s="3">
        <v>39</v>
      </c>
      <c r="B50" s="2">
        <f>テーブル1[[#This Row],[index]]*$B$6</f>
        <v>0.39</v>
      </c>
      <c r="C50" s="1">
        <f ca="1">$B$2*COS($B$3*テーブル1[[#This Row],[t]])+$B$4*COS($B$5*テーブル1[[#This Row],[t]])</f>
        <v>-0.71931097463730009</v>
      </c>
      <c r="D50" s="1">
        <f ca="1">$B$2*SIN($B$3*テーブル1[[#This Row],[t]])+$B$4*SIN($B$5*テーブル1[[#This Row],[t]])</f>
        <v>5.4735993756824266</v>
      </c>
    </row>
    <row r="51" spans="1:4" x14ac:dyDescent="0.4">
      <c r="A51" s="2">
        <v>40</v>
      </c>
      <c r="B51" s="2">
        <f>テーブル1[[#This Row],[index]]*$B$6</f>
        <v>0.4</v>
      </c>
      <c r="C51" s="1">
        <f ca="1">$B$2*COS($B$3*テーブル1[[#This Row],[t]])+$B$4*COS($B$5*テーブル1[[#This Row],[t]])</f>
        <v>-1.402396269900626</v>
      </c>
      <c r="D51" s="1">
        <f ca="1">$B$2*SIN($B$3*テーブル1[[#This Row],[t]])+$B$4*SIN($B$5*テーブル1[[#This Row],[t]])</f>
        <v>5.8341508970730338</v>
      </c>
    </row>
    <row r="52" spans="1:4" x14ac:dyDescent="0.4">
      <c r="A52" s="3">
        <v>41</v>
      </c>
      <c r="B52" s="2">
        <f>テーブル1[[#This Row],[index]]*$B$6</f>
        <v>0.41000000000000003</v>
      </c>
      <c r="C52" s="1">
        <f ca="1">$B$2*COS($B$3*テーブル1[[#This Row],[t]])+$B$4*COS($B$5*テーブル1[[#This Row],[t]])</f>
        <v>-2.2158995235536718</v>
      </c>
      <c r="D52" s="1">
        <f ca="1">$B$2*SIN($B$3*テーブル1[[#This Row],[t]])+$B$4*SIN($B$5*テーブル1[[#This Row],[t]])</f>
        <v>6.0049709226156498</v>
      </c>
    </row>
    <row r="53" spans="1:4" x14ac:dyDescent="0.4">
      <c r="A53" s="2">
        <v>42</v>
      </c>
      <c r="B53" s="2">
        <f>テーブル1[[#This Row],[index]]*$B$6</f>
        <v>0.42</v>
      </c>
      <c r="C53" s="1">
        <f ca="1">$B$2*COS($B$3*テーブル1[[#This Row],[t]])+$B$4*COS($B$5*テーブル1[[#This Row],[t]])</f>
        <v>-3.0926843840143596</v>
      </c>
      <c r="D53" s="1">
        <f ca="1">$B$2*SIN($B$3*テーブル1[[#This Row],[t]])+$B$4*SIN($B$5*テーブル1[[#This Row],[t]])</f>
        <v>5.9508979020426338</v>
      </c>
    </row>
    <row r="54" spans="1:4" x14ac:dyDescent="0.4">
      <c r="A54" s="3">
        <v>43</v>
      </c>
      <c r="B54" s="2">
        <f>テーブル1[[#This Row],[index]]*$B$6</f>
        <v>0.43</v>
      </c>
      <c r="C54" s="1">
        <f ca="1">$B$2*COS($B$3*テーブル1[[#This Row],[t]])+$B$4*COS($B$5*テーブル1[[#This Row],[t]])</f>
        <v>-3.9576169338290548</v>
      </c>
      <c r="D54" s="1">
        <f ca="1">$B$2*SIN($B$3*テーブル1[[#This Row],[t]])+$B$4*SIN($B$5*テーブル1[[#This Row],[t]])</f>
        <v>5.6607913857215451</v>
      </c>
    </row>
    <row r="55" spans="1:4" x14ac:dyDescent="0.4">
      <c r="A55" s="2">
        <v>44</v>
      </c>
      <c r="B55" s="2">
        <f>テーブル1[[#This Row],[index]]*$B$6</f>
        <v>0.44</v>
      </c>
      <c r="C55" s="1">
        <f ca="1">$B$2*COS($B$3*テーブル1[[#This Row],[t]])+$B$4*COS($B$5*テーブル1[[#This Row],[t]])</f>
        <v>-4.7359489420773908</v>
      </c>
      <c r="D55" s="1">
        <f ca="1">$B$2*SIN($B$3*テーブル1[[#This Row],[t]])+$B$4*SIN($B$5*テーブル1[[#This Row],[t]])</f>
        <v>5.148833414761814</v>
      </c>
    </row>
    <row r="56" spans="1:4" x14ac:dyDescent="0.4">
      <c r="A56" s="3">
        <v>45</v>
      </c>
      <c r="B56" s="2">
        <f>テーブル1[[#This Row],[index]]*$B$6</f>
        <v>0.45</v>
      </c>
      <c r="C56" s="1">
        <f ca="1">$B$2*COS($B$3*テーブル1[[#This Row],[t]])+$B$4*COS($B$5*テーブル1[[#This Row],[t]])</f>
        <v>-5.361660413840676</v>
      </c>
      <c r="D56" s="1">
        <f ca="1">$B$2*SIN($B$3*テーブル1[[#This Row],[t]])+$B$4*SIN($B$5*テーブル1[[#This Row],[t]])</f>
        <v>4.452985634916578</v>
      </c>
    </row>
    <row r="57" spans="1:4" x14ac:dyDescent="0.4">
      <c r="A57" s="2">
        <v>46</v>
      </c>
      <c r="B57" s="2">
        <f>テーブル1[[#This Row],[index]]*$B$6</f>
        <v>0.46</v>
      </c>
      <c r="C57" s="1">
        <f ca="1">$B$2*COS($B$3*テーブル1[[#This Row],[t]])+$B$4*COS($B$5*テーブル1[[#This Row],[t]])</f>
        <v>-5.7848234282550504</v>
      </c>
      <c r="D57" s="1">
        <f ca="1">$B$2*SIN($B$3*テーブル1[[#This Row],[t]])+$B$4*SIN($B$5*テーブル1[[#This Row],[t]])</f>
        <v>3.630775497750435</v>
      </c>
    </row>
    <row r="58" spans="1:4" x14ac:dyDescent="0.4">
      <c r="A58" s="3">
        <v>47</v>
      </c>
      <c r="B58" s="2">
        <f>テーブル1[[#This Row],[index]]*$B$6</f>
        <v>0.47000000000000003</v>
      </c>
      <c r="C58" s="1">
        <f ca="1">$B$2*COS($B$3*テーブル1[[#This Row],[t]])+$B$4*COS($B$5*テーブル1[[#This Row],[t]])</f>
        <v>-5.9771593126909481</v>
      </c>
      <c r="D58" s="1">
        <f ca="1">$B$2*SIN($B$3*テーブル1[[#This Row],[t]])+$B$4*SIN($B$5*テーブル1[[#This Row],[t]])</f>
        <v>2.7528852690978991</v>
      </c>
    </row>
    <row r="59" spans="1:4" x14ac:dyDescent="0.4">
      <c r="A59" s="2">
        <v>48</v>
      </c>
      <c r="B59" s="2">
        <f>テーブル1[[#This Row],[index]]*$B$6</f>
        <v>0.48</v>
      </c>
      <c r="C59" s="1">
        <f ca="1">$B$2*COS($B$3*テーブル1[[#This Row],[t]])+$B$4*COS($B$5*テーブル1[[#This Row],[t]])</f>
        <v>-5.9351643661236011</v>
      </c>
      <c r="D59" s="1">
        <f ca="1">$B$2*SIN($B$3*テーブル1[[#This Row],[t]])+$B$4*SIN($B$5*テーブル1[[#This Row],[t]])</f>
        <v>1.8952646481628388</v>
      </c>
    </row>
    <row r="60" spans="1:4" x14ac:dyDescent="0.4">
      <c r="A60" s="3">
        <v>49</v>
      </c>
      <c r="B60" s="2">
        <f>テーブル1[[#This Row],[index]]*$B$6</f>
        <v>0.49</v>
      </c>
      <c r="C60" s="1">
        <f ca="1">$B$2*COS($B$3*テーブル1[[#This Row],[t]])+$B$4*COS($B$5*テーブル1[[#This Row],[t]])</f>
        <v>-5.6804527721943696</v>
      </c>
      <c r="D60" s="1">
        <f ca="1">$B$2*SIN($B$3*テーブル1[[#This Row],[t]])+$B$4*SIN($B$5*テーブル1[[#This Row],[t]])</f>
        <v>1.1306538242029833</v>
      </c>
    </row>
    <row r="61" spans="1:4" x14ac:dyDescent="0.4">
      <c r="A61" s="2">
        <v>50</v>
      </c>
      <c r="B61" s="2">
        <f>テーブル1[[#This Row],[index]]*$B$6</f>
        <v>0.5</v>
      </c>
      <c r="C61" s="1">
        <f ca="1">$B$2*COS($B$3*テーブル1[[#This Row],[t]])+$B$4*COS($B$5*テーブル1[[#This Row],[t]])</f>
        <v>-5.2572782826972464</v>
      </c>
      <c r="D61" s="1">
        <f ca="1">$B$2*SIN($B$3*テーブル1[[#This Row],[t]])+$B$4*SIN($B$5*テーブル1[[#This Row],[t]])</f>
        <v>0.520470090926058</v>
      </c>
    </row>
    <row r="62" spans="1:4" x14ac:dyDescent="0.4">
      <c r="A62" s="3">
        <v>51</v>
      </c>
      <c r="B62" s="2">
        <f>テーブル1[[#This Row],[index]]*$B$6</f>
        <v>0.51</v>
      </c>
      <c r="C62" s="1">
        <f ca="1">$B$2*COS($B$3*テーブル1[[#This Row],[t]])+$B$4*COS($B$5*テーブル1[[#This Row],[t]])</f>
        <v>-4.7275135126117265</v>
      </c>
      <c r="D62" s="1">
        <f ca="1">$B$2*SIN($B$3*テーブル1[[#This Row],[t]])+$B$4*SIN($B$5*テーブル1[[#This Row],[t]])</f>
        <v>0.1079702463103307</v>
      </c>
    </row>
    <row r="63" spans="1:4" x14ac:dyDescent="0.4">
      <c r="A63" s="2">
        <v>52</v>
      </c>
      <c r="B63" s="2">
        <f>テーブル1[[#This Row],[index]]*$B$6</f>
        <v>0.52</v>
      </c>
      <c r="C63" s="1">
        <f ca="1">$B$2*COS($B$3*テーブル1[[#This Row],[t]])+$B$4*COS($B$5*テーブル1[[#This Row],[t]])</f>
        <v>-4.1636515898608373</v>
      </c>
      <c r="D63" s="1">
        <f ca="1">$B$2*SIN($B$3*テーブル1[[#This Row],[t]])+$B$4*SIN($B$5*テーブル1[[#This Row],[t]])</f>
        <v>-8.6542473741947568E-2</v>
      </c>
    </row>
    <row r="64" spans="1:4" x14ac:dyDescent="0.4">
      <c r="A64" s="3">
        <v>53</v>
      </c>
      <c r="B64" s="2">
        <f>テーブル1[[#This Row],[index]]*$B$6</f>
        <v>0.53</v>
      </c>
      <c r="C64" s="1">
        <f ca="1">$B$2*COS($B$3*テーブル1[[#This Row],[t]])+$B$4*COS($B$5*テーブル1[[#This Row],[t]])</f>
        <v>-3.6406172947190099</v>
      </c>
      <c r="D64" s="1">
        <f ca="1">$B$2*SIN($B$3*テーブル1[[#This Row],[t]])+$B$4*SIN($B$5*テーブル1[[#This Row],[t]])</f>
        <v>-6.7928110271966213E-2</v>
      </c>
    </row>
    <row r="65" spans="1:4" x14ac:dyDescent="0.4">
      <c r="A65" s="2">
        <v>54</v>
      </c>
      <c r="B65" s="2">
        <f>テーブル1[[#This Row],[index]]*$B$6</f>
        <v>0.54</v>
      </c>
      <c r="C65" s="1">
        <f ca="1">$B$2*COS($B$3*テーブル1[[#This Row],[t]])+$B$4*COS($B$5*テーブル1[[#This Row],[t]])</f>
        <v>-3.2273086954989321</v>
      </c>
      <c r="D65" s="1">
        <f ca="1">$B$2*SIN($B$3*テーブル1[[#This Row],[t]])+$B$4*SIN($B$5*テーブル1[[#This Row],[t]])</f>
        <v>0.13441194837559522</v>
      </c>
    </row>
    <row r="66" spans="1:4" x14ac:dyDescent="0.4">
      <c r="A66" s="3">
        <v>55</v>
      </c>
      <c r="B66" s="2">
        <f>テーブル1[[#This Row],[index]]*$B$6</f>
        <v>0.55000000000000004</v>
      </c>
      <c r="C66" s="1">
        <f ca="1">$B$2*COS($B$3*テーブル1[[#This Row],[t]])+$B$4*COS($B$5*テーブル1[[#This Row],[t]])</f>
        <v>-2.9788205838789539</v>
      </c>
      <c r="D66" s="1">
        <f ca="1">$B$2*SIN($B$3*テーブル1[[#This Row],[t]])+$B$4*SIN($B$5*テーブル1[[#This Row],[t]])</f>
        <v>0.46991838712509426</v>
      </c>
    </row>
    <row r="67" spans="1:4" x14ac:dyDescent="0.4">
      <c r="A67" s="2">
        <v>56</v>
      </c>
      <c r="B67" s="2">
        <f>テーブル1[[#This Row],[index]]*$B$6</f>
        <v>0.56000000000000005</v>
      </c>
      <c r="C67" s="1">
        <f ca="1">$B$2*COS($B$3*テーブル1[[#This Row],[t]])+$B$4*COS($B$5*テーブル1[[#This Row],[t]])</f>
        <v>-2.9302243279098033</v>
      </c>
      <c r="D67" s="1">
        <f ca="1">$B$2*SIN($B$3*テーブル1[[#This Row],[t]])+$B$4*SIN($B$5*テーブル1[[#This Row],[t]])</f>
        <v>0.87263816543628603</v>
      </c>
    </row>
    <row r="68" spans="1:4" x14ac:dyDescent="0.4">
      <c r="A68" s="3">
        <v>57</v>
      </c>
      <c r="B68" s="2">
        <f>テーブル1[[#This Row],[index]]*$B$6</f>
        <v>0.57000000000000006</v>
      </c>
      <c r="C68" s="1">
        <f ca="1">$B$2*COS($B$3*テーブル1[[#This Row],[t]])+$B$4*COS($B$5*テーブル1[[#This Row],[t]])</f>
        <v>-3.0926037172823637</v>
      </c>
      <c r="D68" s="1">
        <f ca="1">$B$2*SIN($B$3*テーブル1[[#This Row],[t]])+$B$4*SIN($B$5*テーブル1[[#This Row],[t]])</f>
        <v>1.2687210469352102</v>
      </c>
    </row>
    <row r="69" spans="1:4" x14ac:dyDescent="0.4">
      <c r="A69" s="2">
        <v>58</v>
      </c>
      <c r="B69" s="2">
        <f>テーブル1[[#This Row],[index]]*$B$6</f>
        <v>0.57999999999999996</v>
      </c>
      <c r="C69" s="1">
        <f ca="1">$B$2*COS($B$3*テーブル1[[#This Row],[t]])+$B$4*COS($B$5*テーブル1[[#This Row],[t]])</f>
        <v>-3.45179265893902</v>
      </c>
      <c r="D69" s="1">
        <f ca="1">$B$2*SIN($B$3*テーブル1[[#This Row],[t]])+$B$4*SIN($B$5*テーブル1[[#This Row],[t]])</f>
        <v>1.5848051873491895</v>
      </c>
    </row>
    <row r="70" spans="1:4" x14ac:dyDescent="0.4">
      <c r="A70" s="3">
        <v>59</v>
      </c>
      <c r="B70" s="2">
        <f>テーブル1[[#This Row],[index]]*$B$6</f>
        <v>0.59</v>
      </c>
      <c r="C70" s="1">
        <f ca="1">$B$2*COS($B$3*テーブル1[[#This Row],[t]])+$B$4*COS($B$5*テーブル1[[#This Row],[t]])</f>
        <v>-3.9699567240861748</v>
      </c>
      <c r="D70" s="1">
        <f ca="1">$B$2*SIN($B$3*テーブル1[[#This Row],[t]])+$B$4*SIN($B$5*テーブル1[[#This Row],[t]])</f>
        <v>1.7563485261603282</v>
      </c>
    </row>
    <row r="71" spans="1:4" x14ac:dyDescent="0.4">
      <c r="A71" s="2">
        <v>60</v>
      </c>
      <c r="B71" s="2">
        <f>テーブル1[[#This Row],[index]]*$B$6</f>
        <v>0.6</v>
      </c>
      <c r="C71" s="1">
        <f ca="1">$B$2*COS($B$3*テーブル1[[#This Row],[t]])+$B$4*COS($B$5*テーブル1[[#This Row],[t]])</f>
        <v>-4.5898407213412487</v>
      </c>
      <c r="D71" s="1">
        <f ca="1">$B$2*SIN($B$3*テーブル1[[#This Row],[t]])+$B$4*SIN($B$5*テーブル1[[#This Row],[t]])</f>
        <v>1.7349688201536615</v>
      </c>
    </row>
    <row r="72" spans="1:4" x14ac:dyDescent="0.4">
      <c r="A72" s="3">
        <v>61</v>
      </c>
      <c r="B72" s="2">
        <f>テーブル1[[#This Row],[index]]*$B$6</f>
        <v>0.61</v>
      </c>
      <c r="C72" s="1">
        <f ca="1">$B$2*COS($B$3*テーブル1[[#This Row],[t]])+$B$4*COS($B$5*テーブル1[[#This Row],[t]])</f>
        <v>-5.2412046422284337</v>
      </c>
      <c r="D72" s="1">
        <f ca="1">$B$2*SIN($B$3*テーブル1[[#This Row],[t]])+$B$4*SIN($B$5*テーブル1[[#This Row],[t]])</f>
        <v>1.4939666419094051</v>
      </c>
    </row>
    <row r="73" spans="1:4" x14ac:dyDescent="0.4">
      <c r="A73" s="2">
        <v>62</v>
      </c>
      <c r="B73" s="2">
        <f>テーブル1[[#This Row],[index]]*$B$6</f>
        <v>0.62</v>
      </c>
      <c r="C73" s="1">
        <f ca="1">$B$2*COS($B$3*テーブル1[[#This Row],[t]])+$B$4*COS($B$5*テーブル1[[#This Row],[t]])</f>
        <v>-5.8487242127123595</v>
      </c>
      <c r="D73" s="1">
        <f ca="1">$B$2*SIN($B$3*テーブル1[[#This Row],[t]])+$B$4*SIN($B$5*テーブル1[[#This Row],[t]])</f>
        <v>1.0314100058974351</v>
      </c>
    </row>
    <row r="74" spans="1:4" x14ac:dyDescent="0.4">
      <c r="A74" s="3">
        <v>63</v>
      </c>
      <c r="B74" s="2">
        <f>テーブル1[[#This Row],[index]]*$B$6</f>
        <v>0.63</v>
      </c>
      <c r="C74" s="1">
        <f ca="1">$B$2*COS($B$3*テーブル1[[#This Row],[t]])+$B$4*COS($B$5*テーブル1[[#This Row],[t]])</f>
        <v>-6.3404675653162048</v>
      </c>
      <c r="D74" s="1">
        <f ca="1">$B$2*SIN($B$3*テーブル1[[#This Row],[t]])+$B$4*SIN($B$5*テーブル1[[#This Row],[t]])</f>
        <v>0.37043349952815507</v>
      </c>
    </row>
    <row r="75" spans="1:4" x14ac:dyDescent="0.4">
      <c r="A75" s="2">
        <v>64</v>
      </c>
      <c r="B75" s="2">
        <f>テーブル1[[#This Row],[index]]*$B$6</f>
        <v>0.64</v>
      </c>
      <c r="C75" s="1">
        <f ca="1">$B$2*COS($B$3*テーブル1[[#This Row],[t]])+$B$4*COS($B$5*テーブル1[[#This Row],[t]])</f>
        <v>-6.6559947446527401</v>
      </c>
      <c r="D75" s="1">
        <f ca="1">$B$2*SIN($B$3*テーブル1[[#This Row],[t]])+$B$4*SIN($B$5*テーブル1[[#This Row],[t]])</f>
        <v>-0.44328195137414927</v>
      </c>
    </row>
    <row r="76" spans="1:4" x14ac:dyDescent="0.4">
      <c r="A76" s="3">
        <v>65</v>
      </c>
      <c r="B76" s="2">
        <f>テーブル1[[#This Row],[index]]*$B$6</f>
        <v>0.65</v>
      </c>
      <c r="C76" s="1">
        <f ca="1">$B$2*COS($B$3*テーブル1[[#This Row],[t]])+$B$4*COS($B$5*テーブル1[[#This Row],[t]])</f>
        <v>-6.7531691624169294</v>
      </c>
      <c r="D76" s="1">
        <f ca="1">$B$2*SIN($B$3*テーブル1[[#This Row],[t]])+$B$4*SIN($B$5*テーブル1[[#This Row],[t]])</f>
        <v>-1.3465654914299094</v>
      </c>
    </row>
    <row r="77" spans="1:4" x14ac:dyDescent="0.4">
      <c r="A77" s="2">
        <v>66</v>
      </c>
      <c r="B77" s="2">
        <f>テーブル1[[#This Row],[index]]*$B$6</f>
        <v>0.66</v>
      </c>
      <c r="C77" s="1">
        <f ca="1">$B$2*COS($B$3*テーブル1[[#This Row],[t]])+$B$4*COS($B$5*テーブル1[[#This Row],[t]])</f>
        <v>-6.6129149574956223</v>
      </c>
      <c r="D77" s="1">
        <f ca="1">$B$2*SIN($B$3*テーブル1[[#This Row],[t]])+$B$4*SIN($B$5*テーブル1[[#This Row],[t]])</f>
        <v>-2.2657805123801249</v>
      </c>
    </row>
    <row r="78" spans="1:4" x14ac:dyDescent="0.4">
      <c r="A78" s="3">
        <v>67</v>
      </c>
      <c r="B78" s="2">
        <f>テーブル1[[#This Row],[index]]*$B$6</f>
        <v>0.67</v>
      </c>
      <c r="C78" s="1">
        <f ca="1">$B$2*COS($B$3*テーブル1[[#This Row],[t]])+$B$4*COS($B$5*テーブル1[[#This Row],[t]])</f>
        <v>-6.2413852044857014</v>
      </c>
      <c r="D78" s="1">
        <f ca="1">$B$2*SIN($B$3*テーブル1[[#This Row],[t]])+$B$4*SIN($B$5*テーブル1[[#This Row],[t]])</f>
        <v>-3.1250268970867658</v>
      </c>
    </row>
    <row r="79" spans="1:4" x14ac:dyDescent="0.4">
      <c r="A79" s="2">
        <v>68</v>
      </c>
      <c r="B79" s="2">
        <f>テーブル1[[#This Row],[index]]*$B$6</f>
        <v>0.68</v>
      </c>
      <c r="C79" s="1">
        <f ca="1">$B$2*COS($B$3*テーブル1[[#This Row],[t]])+$B$4*COS($B$5*テーブル1[[#This Row],[t]])</f>
        <v>-5.6692970731740822</v>
      </c>
      <c r="D79" s="1">
        <f ca="1">$B$2*SIN($B$3*テーブル1[[#This Row],[t]])+$B$4*SIN($B$5*テーブル1[[#This Row],[t]])</f>
        <v>-3.8545991439924165</v>
      </c>
    </row>
    <row r="80" spans="1:4" x14ac:dyDescent="0.4">
      <c r="A80" s="3">
        <v>69</v>
      </c>
      <c r="B80" s="2">
        <f>テーブル1[[#This Row],[index]]*$B$6</f>
        <v>0.69000000000000006</v>
      </c>
      <c r="C80" s="1">
        <f ca="1">$B$2*COS($B$3*テーブル1[[#This Row],[t]])+$B$4*COS($B$5*テーブル1[[#This Row],[t]])</f>
        <v>-4.9485086292278968</v>
      </c>
      <c r="D80" s="1">
        <f ca="1">$B$2*SIN($B$3*テーブル1[[#This Row],[t]])+$B$4*SIN($B$5*テーブル1[[#This Row],[t]])</f>
        <v>-4.3987494055845797</v>
      </c>
    </row>
    <row r="81" spans="1:4" x14ac:dyDescent="0.4">
      <c r="A81" s="2">
        <v>70</v>
      </c>
      <c r="B81" s="2">
        <f>テーブル1[[#This Row],[index]]*$B$6</f>
        <v>0.70000000000000007</v>
      </c>
      <c r="C81" s="1">
        <f ca="1">$B$2*COS($B$3*テーブル1[[#This Row],[t]])+$B$4*COS($B$5*テーブル1[[#This Row],[t]])</f>
        <v>-4.1462221547283002</v>
      </c>
      <c r="D81" s="1">
        <f ca="1">$B$2*SIN($B$3*テーブル1[[#This Row],[t]])+$B$4*SIN($B$5*テーブル1[[#This Row],[t]])</f>
        <v>-4.7218826381139802</v>
      </c>
    </row>
    <row r="82" spans="1:4" x14ac:dyDescent="0.4">
      <c r="A82" s="3">
        <v>71</v>
      </c>
      <c r="B82" s="2">
        <f>テーブル1[[#This Row],[index]]*$B$6</f>
        <v>0.71</v>
      </c>
      <c r="C82" s="1">
        <f ca="1">$B$2*COS($B$3*テーブル1[[#This Row],[t]])+$B$4*COS($B$5*テーブル1[[#This Row],[t]])</f>
        <v>-3.3374657730832968</v>
      </c>
      <c r="D82" s="1">
        <f ca="1">$B$2*SIN($B$3*テーブル1[[#This Row],[t]])+$B$4*SIN($B$5*テーブル1[[#This Row],[t]])</f>
        <v>-4.8124873766811849</v>
      </c>
    </row>
    <row r="83" spans="1:4" x14ac:dyDescent="0.4">
      <c r="A83" s="2">
        <v>72</v>
      </c>
      <c r="B83" s="2">
        <f>テーブル1[[#This Row],[index]]*$B$6</f>
        <v>0.72</v>
      </c>
      <c r="C83" s="1">
        <f ca="1">$B$2*COS($B$3*テーブル1[[#This Row],[t]])+$B$4*COS($B$5*テーブル1[[#This Row],[t]])</f>
        <v>-2.5966987705666176</v>
      </c>
      <c r="D83" s="1">
        <f ca="1">$B$2*SIN($B$3*テーブル1[[#This Row],[t]])+$B$4*SIN($B$5*テーブル1[[#This Row],[t]])</f>
        <v>-4.6843602915816254</v>
      </c>
    </row>
    <row r="84" spans="1:4" x14ac:dyDescent="0.4">
      <c r="A84" s="3">
        <v>73</v>
      </c>
      <c r="B84" s="2">
        <f>テーブル1[[#This Row],[index]]*$B$6</f>
        <v>0.73</v>
      </c>
      <c r="C84" s="1">
        <f ca="1">$B$2*COS($B$3*テーブル1[[#This Row],[t]])+$B$4*COS($B$5*テーブル1[[#This Row],[t]])</f>
        <v>-1.9894845435215556</v>
      </c>
      <c r="D84" s="1">
        <f ca="1">$B$2*SIN($B$3*テーブル1[[#This Row],[t]])+$B$4*SIN($B$5*テーブル1[[#This Row],[t]])</f>
        <v>-4.3749870119630483</v>
      </c>
    </row>
    <row r="85" spans="1:4" x14ac:dyDescent="0.4">
      <c r="A85" s="2">
        <v>74</v>
      </c>
      <c r="B85" s="2">
        <f>テーブル1[[#This Row],[index]]*$B$6</f>
        <v>0.74</v>
      </c>
      <c r="C85" s="1">
        <f ca="1">$B$2*COS($B$3*テーブル1[[#This Row],[t]])+$B$4*COS($B$5*テーブル1[[#This Row],[t]])</f>
        <v>-1.5651674849062482</v>
      </c>
      <c r="D85" s="1">
        <f ca="1">$B$2*SIN($B$3*テーブル1[[#This Row],[t]])+$B$4*SIN($B$5*テーブル1[[#This Row],[t]])</f>
        <v>-3.9412614970180408</v>
      </c>
    </row>
    <row r="86" spans="1:4" x14ac:dyDescent="0.4">
      <c r="A86" s="3">
        <v>75</v>
      </c>
      <c r="B86" s="2">
        <f>テーブル1[[#This Row],[index]]*$B$6</f>
        <v>0.75</v>
      </c>
      <c r="C86" s="1">
        <f ca="1">$B$2*COS($B$3*テーブル1[[#This Row],[t]])+$B$4*COS($B$5*テーブル1[[#This Row],[t]])</f>
        <v>-1.3513772127803509</v>
      </c>
      <c r="D86" s="1">
        <f ca="1">$B$2*SIN($B$3*テーブル1[[#This Row],[t]])+$B$4*SIN($B$5*テーブル1[[#This Row],[t]])</f>
        <v>-3.4530255296725105</v>
      </c>
    </row>
    <row r="87" spans="1:4" x14ac:dyDescent="0.4">
      <c r="A87" s="2">
        <v>76</v>
      </c>
      <c r="B87" s="2">
        <f>テーブル1[[#This Row],[index]]*$B$6</f>
        <v>0.76</v>
      </c>
      <c r="C87" s="1">
        <f ca="1">$B$2*COS($B$3*テーブル1[[#This Row],[t]])+$B$4*COS($B$5*テーブル1[[#This Row],[t]])</f>
        <v>-1.3509780343370259</v>
      </c>
      <c r="D87" s="1">
        <f ca="1">$B$2*SIN($B$3*テーブル1[[#This Row],[t]])+$B$4*SIN($B$5*テーブル1[[#This Row],[t]])</f>
        <v>-2.9851550449325126</v>
      </c>
    </row>
    <row r="88" spans="1:4" x14ac:dyDescent="0.4">
      <c r="A88" s="3">
        <v>77</v>
      </c>
      <c r="B88" s="2">
        <f>テーブル1[[#This Row],[index]]*$B$6</f>
        <v>0.77</v>
      </c>
      <c r="C88" s="1">
        <f ca="1">$B$2*COS($B$3*テーブル1[[#This Row],[t]])+$B$4*COS($B$5*テーブル1[[#This Row],[t]])</f>
        <v>-1.5418065433543731</v>
      </c>
      <c r="D88" s="1">
        <f ca="1">$B$2*SIN($B$3*テーブル1[[#This Row],[t]])+$B$4*SIN($B$5*テーブル1[[#This Row],[t]])</f>
        <v>-2.6090834170673824</v>
      </c>
    </row>
    <row r="89" spans="1:4" x14ac:dyDescent="0.4">
      <c r="A89" s="2">
        <v>78</v>
      </c>
      <c r="B89" s="2">
        <f>テーブル1[[#This Row],[index]]*$B$6</f>
        <v>0.78</v>
      </c>
      <c r="C89" s="1">
        <f ca="1">$B$2*COS($B$3*テーブル1[[#This Row],[t]])+$B$4*COS($B$5*テーブル1[[#This Row],[t]])</f>
        <v>-1.8792266920070189</v>
      </c>
      <c r="D89" s="1">
        <f ca="1">$B$2*SIN($B$3*テーブル1[[#This Row],[t]])+$B$4*SIN($B$5*テーブル1[[#This Row],[t]])</f>
        <v>-2.3847151396507518</v>
      </c>
    </row>
    <row r="90" spans="1:4" x14ac:dyDescent="0.4">
      <c r="A90" s="3">
        <v>79</v>
      </c>
      <c r="B90" s="2">
        <f>テーブル1[[#This Row],[index]]*$B$6</f>
        <v>0.79</v>
      </c>
      <c r="C90" s="1">
        <f ca="1">$B$2*COS($B$3*テーブル1[[#This Row],[t]])+$B$4*COS($B$5*テーブル1[[#This Row],[t]])</f>
        <v>-2.3012148218927346</v>
      </c>
      <c r="D90" s="1">
        <f ca="1">$B$2*SIN($B$3*テーブル1[[#This Row],[t]])+$B$4*SIN($B$5*テーブル1[[#This Row],[t]])</f>
        <v>-2.3536394204697686</v>
      </c>
    </row>
    <row r="91" spans="1:4" x14ac:dyDescent="0.4">
      <c r="A91" s="2">
        <v>80</v>
      </c>
      <c r="B91" s="2">
        <f>テーブル1[[#This Row],[index]]*$B$6</f>
        <v>0.8</v>
      </c>
      <c r="C91" s="1">
        <f ca="1">$B$2*COS($B$3*テーブル1[[#This Row],[t]])+$B$4*COS($B$5*テーブル1[[#This Row],[t]])</f>
        <v>-2.7354026169561374</v>
      </c>
      <c r="D91" s="1">
        <f ca="1">$B$2*SIN($B$3*テーブル1[[#This Row],[t]])+$B$4*SIN($B$5*テーブル1[[#This Row],[t]])</f>
        <v>-2.5344070177362878</v>
      </c>
    </row>
    <row r="92" spans="1:4" x14ac:dyDescent="0.4">
      <c r="A92" s="3">
        <v>81</v>
      </c>
      <c r="B92" s="2">
        <f>テーブル1[[#This Row],[index]]*$B$6</f>
        <v>0.81</v>
      </c>
      <c r="C92" s="1">
        <f ca="1">$B$2*COS($B$3*テーブル1[[#This Row],[t]])+$B$4*COS($B$5*テーブル1[[#This Row],[t]])</f>
        <v>-3.1072857495852801</v>
      </c>
      <c r="D92" s="1">
        <f ca="1">$B$2*SIN($B$3*テーブル1[[#This Row],[t]])+$B$4*SIN($B$5*テーブル1[[#This Row],[t]])</f>
        <v>-2.920401605799126</v>
      </c>
    </row>
    <row r="93" spans="1:4" x14ac:dyDescent="0.4">
      <c r="A93" s="2">
        <v>82</v>
      </c>
      <c r="B93" s="2">
        <f>テーブル1[[#This Row],[index]]*$B$6</f>
        <v>0.82000000000000006</v>
      </c>
      <c r="C93" s="1">
        <f ca="1">$B$2*COS($B$3*テーブル1[[#This Row],[t]])+$B$4*COS($B$5*テーブル1[[#This Row],[t]])</f>
        <v>-3.3486748928504246</v>
      </c>
      <c r="D93" s="1">
        <f ca="1">$B$2*SIN($B$3*テーブル1[[#This Row],[t]])+$B$4*SIN($B$5*テーブル1[[#This Row],[t]])</f>
        <v>-3.4805451722783043</v>
      </c>
    </row>
    <row r="94" spans="1:4" x14ac:dyDescent="0.4">
      <c r="A94" s="3">
        <v>83</v>
      </c>
      <c r="B94" s="2">
        <f>テーブル1[[#This Row],[index]]*$B$6</f>
        <v>0.83000000000000007</v>
      </c>
      <c r="C94" s="1">
        <f ca="1">$B$2*COS($B$3*テーブル1[[#This Row],[t]])+$B$4*COS($B$5*テーブル1[[#This Row],[t]])</f>
        <v>-3.4054385097375084</v>
      </c>
      <c r="D94" s="1">
        <f ca="1">$B$2*SIN($B$3*テーブル1[[#This Row],[t]])+$B$4*SIN($B$5*テーブル1[[#This Row],[t]])</f>
        <v>-4.1627582279883377</v>
      </c>
    </row>
    <row r="95" spans="1:4" x14ac:dyDescent="0.4">
      <c r="A95" s="2">
        <v>84</v>
      </c>
      <c r="B95" s="2">
        <f>テーブル1[[#This Row],[index]]*$B$6</f>
        <v>0.84</v>
      </c>
      <c r="C95" s="1">
        <f ca="1">$B$2*COS($B$3*テーブル1[[#This Row],[t]])+$B$4*COS($B$5*テーブル1[[#This Row],[t]])</f>
        <v>-3.2436664701646354</v>
      </c>
      <c r="D95" s="1">
        <f ca="1">$B$2*SIN($B$3*テーブル1[[#This Row],[t]])+$B$4*SIN($B$5*テーブル1[[#This Row],[t]])</f>
        <v>-4.8997857989357358</v>
      </c>
    </row>
    <row r="96" spans="1:4" x14ac:dyDescent="0.4">
      <c r="A96" s="3">
        <v>85</v>
      </c>
      <c r="B96" s="2">
        <f>テーブル1[[#This Row],[index]]*$B$6</f>
        <v>0.85</v>
      </c>
      <c r="C96" s="1">
        <f ca="1">$B$2*COS($B$3*テーブル1[[#This Row],[t]])+$B$4*COS($B$5*テーブル1[[#This Row],[t]])</f>
        <v>-2.8535611324162611</v>
      </c>
      <c r="D96" s="1">
        <f ca="1">$B$2*SIN($B$3*テーブル1[[#This Row],[t]])+$B$4*SIN($B$5*テーブル1[[#This Row],[t]])</f>
        <v>-5.6167341069843841</v>
      </c>
    </row>
    <row r="97" spans="1:4" x14ac:dyDescent="0.4">
      <c r="A97" s="2">
        <v>86</v>
      </c>
      <c r="B97" s="2">
        <f>テーブル1[[#This Row],[index]]*$B$6</f>
        <v>0.86</v>
      </c>
      <c r="C97" s="1">
        <f ca="1">$B$2*COS($B$3*テーブル1[[#This Row],[t]])+$B$4*COS($B$5*テーブル1[[#This Row],[t]])</f>
        <v>-2.250618086427985</v>
      </c>
      <c r="D97" s="1">
        <f ca="1">$B$2*SIN($B$3*テーブル1[[#This Row],[t]])+$B$4*SIN($B$5*テーブル1[[#This Row],[t]])</f>
        <v>-6.2394704534248886</v>
      </c>
    </row>
    <row r="98" spans="1:4" x14ac:dyDescent="0.4">
      <c r="A98" s="3">
        <v>87</v>
      </c>
      <c r="B98" s="2">
        <f>テーブル1[[#This Row],[index]]*$B$6</f>
        <v>0.87</v>
      </c>
      <c r="C98" s="1">
        <f ca="1">$B$2*COS($B$3*テーブル1[[#This Row],[t]])+$B$4*COS($B$5*テーブル1[[#This Row],[t]])</f>
        <v>-1.4739635522279386</v>
      </c>
      <c r="D98" s="1">
        <f ca="1">$B$2*SIN($B$3*テーブル1[[#This Row],[t]])+$B$4*SIN($B$5*テーブル1[[#This Row],[t]])</f>
        <v>-6.7029417337789789</v>
      </c>
    </row>
    <row r="99" spans="1:4" x14ac:dyDescent="0.4">
      <c r="A99" s="2">
        <v>88</v>
      </c>
      <c r="B99" s="2">
        <f>テーブル1[[#This Row],[index]]*$B$6</f>
        <v>0.88</v>
      </c>
      <c r="C99" s="1">
        <f ca="1">$B$2*COS($B$3*テーブル1[[#This Row],[t]])+$B$4*COS($B$5*テーブル1[[#This Row],[t]])</f>
        <v>-0.58203518102527818</v>
      </c>
      <c r="D99" s="1">
        <f ca="1">$B$2*SIN($B$3*テーブル1[[#This Row],[t]])+$B$4*SIN($B$5*テーブル1[[#This Row],[t]])</f>
        <v>-6.9584761508481341</v>
      </c>
    </row>
    <row r="100" spans="1:4" x14ac:dyDescent="0.4">
      <c r="A100" s="3">
        <v>89</v>
      </c>
      <c r="B100" s="2">
        <f>テーブル1[[#This Row],[index]]*$B$6</f>
        <v>0.89</v>
      </c>
      <c r="C100" s="1">
        <f ca="1">$B$2*COS($B$3*テーブル1[[#This Row],[t]])+$B$4*COS($B$5*テーブル1[[#This Row],[t]])</f>
        <v>0.35390824001683335</v>
      </c>
      <c r="D100" s="1">
        <f ca="1">$B$2*SIN($B$3*テーブル1[[#This Row],[t]])+$B$4*SIN($B$5*テーブル1[[#This Row],[t]])</f>
        <v>-6.9792470285932637</v>
      </c>
    </row>
    <row r="101" spans="1:4" x14ac:dyDescent="0.4">
      <c r="A101" s="2">
        <v>90</v>
      </c>
      <c r="B101" s="2">
        <f>テーブル1[[#This Row],[index]]*$B$6</f>
        <v>0.9</v>
      </c>
      <c r="C101" s="1">
        <f ca="1">$B$2*COS($B$3*テーブル1[[#This Row],[t]])+$B$4*COS($B$5*テーブル1[[#This Row],[t]])</f>
        <v>1.2577185226349272</v>
      </c>
      <c r="D101" s="1">
        <f ca="1">$B$2*SIN($B$3*テーブル1[[#This Row],[t]])+$B$4*SIN($B$5*テーブル1[[#This Row],[t]])</f>
        <v>-6.7632843039771666</v>
      </c>
    </row>
    <row r="102" spans="1:4" x14ac:dyDescent="0.4">
      <c r="A102" s="3">
        <v>91</v>
      </c>
      <c r="B102" s="2">
        <f>テーブル1[[#This Row],[index]]*$B$6</f>
        <v>0.91</v>
      </c>
      <c r="C102" s="1">
        <f ca="1">$B$2*COS($B$3*テーブル1[[#This Row],[t]])+$B$4*COS($B$5*テーブル1[[#This Row],[t]])</f>
        <v>2.0568394947842745</v>
      </c>
      <c r="D102" s="1">
        <f ca="1">$B$2*SIN($B$3*テーブル1[[#This Row],[t]])+$B$4*SIN($B$5*テーブル1[[#This Row],[t]])</f>
        <v>-6.3336950452158804</v>
      </c>
    </row>
    <row r="103" spans="1:4" x14ac:dyDescent="0.4">
      <c r="A103" s="2">
        <v>92</v>
      </c>
      <c r="B103" s="2">
        <f>テーブル1[[#This Row],[index]]*$B$6</f>
        <v>0.92</v>
      </c>
      <c r="C103" s="1">
        <f ca="1">$B$2*COS($B$3*テーブル1[[#This Row],[t]])+$B$4*COS($B$5*テーブル1[[#This Row],[t]])</f>
        <v>2.690384527480461</v>
      </c>
      <c r="D103" s="1">
        <f ca="1">$B$2*SIN($B$3*テーブル1[[#This Row],[t]])+$B$4*SIN($B$5*テーブル1[[#This Row],[t]])</f>
        <v>-5.7360682002767751</v>
      </c>
    </row>
    <row r="104" spans="1:4" x14ac:dyDescent="0.4">
      <c r="A104" s="3">
        <v>93</v>
      </c>
      <c r="B104" s="2">
        <f>テーブル1[[#This Row],[index]]*$B$6</f>
        <v>0.93</v>
      </c>
      <c r="C104" s="1">
        <f ca="1">$B$2*COS($B$3*テーブル1[[#This Row],[t]])+$B$4*COS($B$5*テーブル1[[#This Row],[t]])</f>
        <v>3.1159020188166111</v>
      </c>
      <c r="D104" s="1">
        <f ca="1">$B$2*SIN($B$3*テーブル1[[#This Row],[t]])+$B$4*SIN($B$5*テーブル1[[#This Row],[t]])</f>
        <v>-5.0333554233747355</v>
      </c>
    </row>
    <row r="105" spans="1:4" x14ac:dyDescent="0.4">
      <c r="A105" s="2">
        <v>94</v>
      </c>
      <c r="B105" s="2">
        <f>テーブル1[[#This Row],[index]]*$B$6</f>
        <v>0.94000000000000006</v>
      </c>
      <c r="C105" s="1">
        <f ca="1">$B$2*COS($B$3*テーブル1[[#This Row],[t]])+$B$4*COS($B$5*テーブル1[[#This Row],[t]])</f>
        <v>3.314068231867342</v>
      </c>
      <c r="D105" s="1">
        <f ca="1">$B$2*SIN($B$3*テーブル1[[#This Row],[t]])+$B$4*SIN($B$5*テーブル1[[#This Row],[t]])</f>
        <v>-4.2988036505057519</v>
      </c>
    </row>
    <row r="106" spans="1:4" x14ac:dyDescent="0.4">
      <c r="A106" s="3">
        <v>95</v>
      </c>
      <c r="B106" s="2">
        <f>テーブル1[[#This Row],[index]]*$B$6</f>
        <v>0.95000000000000007</v>
      </c>
      <c r="C106" s="1">
        <f ca="1">$B$2*COS($B$3*テーブル1[[#This Row],[t]])+$B$4*COS($B$5*テーブル1[[#This Row],[t]])</f>
        <v>3.2907799676224911</v>
      </c>
      <c r="D106" s="1">
        <f ca="1">$B$2*SIN($B$3*テーブル1[[#This Row],[t]])+$B$4*SIN($B$5*テーブル1[[#This Row],[t]])</f>
        <v>-3.6077341795175526</v>
      </c>
    </row>
    <row r="107" spans="1:4" x14ac:dyDescent="0.4">
      <c r="A107" s="2">
        <v>96</v>
      </c>
      <c r="B107" s="2">
        <f>テーブル1[[#This Row],[index]]*$B$6</f>
        <v>0.96</v>
      </c>
      <c r="C107" s="1">
        <f ca="1">$B$2*COS($B$3*テーブル1[[#This Row],[t]])+$B$4*COS($B$5*テーブル1[[#This Row],[t]])</f>
        <v>3.0764119616638661</v>
      </c>
      <c r="D107" s="1">
        <f ca="1">$B$2*SIN($B$3*テーブル1[[#This Row],[t]])+$B$4*SIN($B$5*テーブル1[[#This Row],[t]])</f>
        <v>-3.0290927180560336</v>
      </c>
    </row>
    <row r="108" spans="1:4" x14ac:dyDescent="0.4">
      <c r="A108" s="3">
        <v>97</v>
      </c>
      <c r="B108" s="2">
        <f>テーブル1[[#This Row],[index]]*$B$6</f>
        <v>0.97</v>
      </c>
      <c r="C108" s="1">
        <f ca="1">$B$2*COS($B$3*テーブル1[[#This Row],[t]])+$B$4*COS($B$5*テーブル1[[#This Row],[t]])</f>
        <v>2.7223227404045205</v>
      </c>
      <c r="D108" s="1">
        <f ca="1">$B$2*SIN($B$3*テーブル1[[#This Row],[t]])+$B$4*SIN($B$5*テーブル1[[#This Row],[t]])</f>
        <v>-2.6177206072765715</v>
      </c>
    </row>
    <row r="109" spans="1:4" x14ac:dyDescent="0.4">
      <c r="A109" s="2">
        <v>98</v>
      </c>
      <c r="B109" s="2">
        <f>テーブル1[[#This Row],[index]]*$B$6</f>
        <v>0.98</v>
      </c>
      <c r="C109" s="1">
        <f ca="1">$B$2*COS($B$3*テーブル1[[#This Row],[t]])+$B$4*COS($B$5*テーブル1[[#This Row],[t]])</f>
        <v>2.2950021024115315</v>
      </c>
      <c r="D109" s="1">
        <f ca="1">$B$2*SIN($B$3*テーブル1[[#This Row],[t]])+$B$4*SIN($B$5*テーブル1[[#This Row],[t]])</f>
        <v>-2.4082163153217708</v>
      </c>
    </row>
    <row r="110" spans="1:4" x14ac:dyDescent="0.4">
      <c r="A110" s="3">
        <v>99</v>
      </c>
      <c r="B110" s="2">
        <f>テーブル1[[#This Row],[index]]*$B$6</f>
        <v>0.99</v>
      </c>
      <c r="C110" s="1">
        <f ca="1">$B$2*COS($B$3*テーブル1[[#This Row],[t]])+$B$4*COS($B$5*テーブル1[[#This Row],[t]])</f>
        <v>1.8685186047523703</v>
      </c>
      <c r="D110" s="1">
        <f ca="1">$B$2*SIN($B$3*テーブル1[[#This Row],[t]])+$B$4*SIN($B$5*テーブル1[[#This Row],[t]])</f>
        <v>-2.4110774441892504</v>
      </c>
    </row>
    <row r="111" spans="1:4" x14ac:dyDescent="0.4">
      <c r="A111" s="2">
        <v>100</v>
      </c>
      <c r="B111" s="2">
        <f>テーブル1[[#This Row],[index]]*$B$6</f>
        <v>1</v>
      </c>
      <c r="C111" s="1">
        <f ca="1">$B$2*COS($B$3*テーブル1[[#This Row],[t]])+$B$4*COS($B$5*テーブル1[[#This Row],[t]])</f>
        <v>1.5161166079382506</v>
      </c>
      <c r="D111" s="1">
        <f ca="1">$B$2*SIN($B$3*テーブル1[[#This Row],[t]])+$B$4*SIN($B$5*テーブル1[[#This Row],[t]])</f>
        <v>-2.6115570199590286</v>
      </c>
    </row>
    <row r="112" spans="1:4" x14ac:dyDescent="0.4">
      <c r="A112" s="3">
        <v>101</v>
      </c>
      <c r="B112" s="2">
        <f>テーブル1[[#This Row],[index]]*$B$6</f>
        <v>1.01</v>
      </c>
      <c r="C112" s="1">
        <f ca="1">$B$2*COS($B$3*テーブル1[[#This Row],[t]])+$B$4*COS($B$5*テーブル1[[#This Row],[t]])</f>
        <v>1.3019080668660177</v>
      </c>
      <c r="D112" s="1">
        <f ca="1">$B$2*SIN($B$3*テーブル1[[#This Row],[t]])+$B$4*SIN($B$5*テーブル1[[#This Row],[t]])</f>
        <v>-2.9713625819968534</v>
      </c>
    </row>
    <row r="113" spans="1:4" x14ac:dyDescent="0.4">
      <c r="A113" s="2">
        <v>102</v>
      </c>
      <c r="B113" s="2">
        <f>テーブル1[[#This Row],[index]]*$B$6</f>
        <v>1.02</v>
      </c>
      <c r="C113" s="1">
        <f ca="1">$B$2*COS($B$3*テーブル1[[#This Row],[t]])+$B$4*COS($B$5*テーブル1[[#This Row],[t]])</f>
        <v>1.2735935943990393</v>
      </c>
      <c r="D113" s="1">
        <f ca="1">$B$2*SIN($B$3*テーブル1[[#This Row],[t]])+$B$4*SIN($B$5*テーブル1[[#This Row],[t]])</f>
        <v>-3.4330068800642177</v>
      </c>
    </row>
    <row r="114" spans="1:4" x14ac:dyDescent="0.4">
      <c r="A114" s="3">
        <v>103</v>
      </c>
      <c r="B114" s="2">
        <f>テーブル1[[#This Row],[index]]*$B$6</f>
        <v>1.03</v>
      </c>
      <c r="C114" s="1">
        <f ca="1">$B$2*COS($B$3*テーブル1[[#This Row],[t]])+$B$4*COS($B$5*テーブル1[[#This Row],[t]])</f>
        <v>1.4570315677813042</v>
      </c>
      <c r="D114" s="1">
        <f ca="1">$B$2*SIN($B$3*テーブル1[[#This Row],[t]])+$B$4*SIN($B$5*テーブル1[[#This Row],[t]])</f>
        <v>-3.9263207828933582</v>
      </c>
    </row>
    <row r="115" spans="1:4" x14ac:dyDescent="0.4">
      <c r="A115" s="2">
        <v>104</v>
      </c>
      <c r="B115" s="2">
        <f>テーブル1[[#This Row],[index]]*$B$6</f>
        <v>1.04</v>
      </c>
      <c r="C115" s="1">
        <f ca="1">$B$2*COS($B$3*テーブル1[[#This Row],[t]])+$B$4*COS($B$5*テーブル1[[#This Row],[t]])</f>
        <v>1.8532662137195226</v>
      </c>
      <c r="D115" s="1">
        <f ca="1">$B$2*SIN($B$3*テーブル1[[#This Row],[t]])+$B$4*SIN($B$5*テーブル1[[#This Row],[t]])</f>
        <v>-4.376395833374505</v>
      </c>
    </row>
    <row r="116" spans="1:4" x14ac:dyDescent="0.4">
      <c r="A116" s="3">
        <v>105</v>
      </c>
      <c r="B116" s="2">
        <f>テーブル1[[#This Row],[index]]*$B$6</f>
        <v>1.05</v>
      </c>
      <c r="C116" s="1">
        <f ca="1">$B$2*COS($B$3*テーブル1[[#This Row],[t]])+$B$4*COS($B$5*テーブル1[[#This Row],[t]])</f>
        <v>2.4383490683780584</v>
      </c>
      <c r="D116" s="1">
        <f ca="1">$B$2*SIN($B$3*テーブル1[[#This Row],[t]])+$B$4*SIN($B$5*テーブル1[[#This Row],[t]])</f>
        <v>-4.7120631003462297</v>
      </c>
    </row>
    <row r="117" spans="1:4" x14ac:dyDescent="0.4">
      <c r="A117" s="2">
        <v>106</v>
      </c>
      <c r="B117" s="2">
        <f>テーブル1[[#This Row],[index]]*$B$6</f>
        <v>1.06</v>
      </c>
      <c r="C117" s="1">
        <f ca="1">$B$2*COS($B$3*テーブル1[[#This Row],[t]])+$B$4*COS($B$5*テーブル1[[#This Row],[t]])</f>
        <v>3.1659740628572703</v>
      </c>
      <c r="D117" s="1">
        <f ca="1">$B$2*SIN($B$3*テーブル1[[#This Row],[t]])+$B$4*SIN($B$5*テーブル1[[#This Row],[t]])</f>
        <v>-4.8739546567038641</v>
      </c>
    </row>
    <row r="118" spans="1:4" x14ac:dyDescent="0.4">
      <c r="A118" s="3">
        <v>107</v>
      </c>
      <c r="B118" s="2">
        <f>テーブル1[[#This Row],[index]]*$B$6</f>
        <v>1.07</v>
      </c>
      <c r="C118" s="1">
        <f ca="1">$B$2*COS($B$3*テーブル1[[#This Row],[t]])+$B$4*COS($B$5*テーブル1[[#This Row],[t]])</f>
        <v>3.972630061224256</v>
      </c>
      <c r="D118" s="1">
        <f ca="1">$B$2*SIN($B$3*テーブル1[[#This Row],[t]])+$B$4*SIN($B$5*テーブル1[[#This Row],[t]])</f>
        <v>-4.8212409416763586</v>
      </c>
    </row>
    <row r="119" spans="1:4" x14ac:dyDescent="0.4">
      <c r="A119" s="2">
        <v>108</v>
      </c>
      <c r="B119" s="2">
        <f>テーブル1[[#This Row],[index]]*$B$6</f>
        <v>1.08</v>
      </c>
      <c r="C119" s="1">
        <f ca="1">$B$2*COS($B$3*テーブル1[[#This Row],[t]])+$B$4*COS($B$5*テーブル1[[#This Row],[t]])</f>
        <v>4.7846915612555154</v>
      </c>
      <c r="D119" s="1">
        <f ca="1">$B$2*SIN($B$3*テーブル1[[#This Row],[t]])+$B$4*SIN($B$5*テーブル1[[#This Row],[t]])</f>
        <v>-4.5362861642450891</v>
      </c>
    </row>
    <row r="120" spans="1:4" x14ac:dyDescent="0.4">
      <c r="A120" s="3">
        <v>109</v>
      </c>
      <c r="B120" s="2">
        <f>テーブル1[[#This Row],[index]]*$B$6</f>
        <v>1.0900000000000001</v>
      </c>
      <c r="C120" s="1">
        <f ca="1">$B$2*COS($B$3*テーブル1[[#This Row],[t]])+$B$4*COS($B$5*テーブル1[[#This Row],[t]])</f>
        <v>5.5266502965564781</v>
      </c>
      <c r="D120" s="1">
        <f ca="1">$B$2*SIN($B$3*テーブル1[[#This Row],[t]])+$B$4*SIN($B$5*テーブル1[[#This Row],[t]])</f>
        <v>-4.0266980298943622</v>
      </c>
    </row>
    <row r="121" spans="1:4" x14ac:dyDescent="0.4">
      <c r="A121" s="2">
        <v>110</v>
      </c>
      <c r="B121" s="2">
        <f>テーブル1[[#This Row],[index]]*$B$6</f>
        <v>1.1000000000000001</v>
      </c>
      <c r="C121" s="1">
        <f ca="1">$B$2*COS($B$3*テーブル1[[#This Row],[t]])+$B$4*COS($B$5*テーブル1[[#This Row],[t]])</f>
        <v>6.1295621653362478</v>
      </c>
      <c r="D121" s="1">
        <f ca="1">$B$2*SIN($B$3*テーブル1[[#This Row],[t]])+$B$4*SIN($B$5*テーブル1[[#This Row],[t]])</f>
        <v>-3.3245410949324103</v>
      </c>
    </row>
    <row r="122" spans="1:4" x14ac:dyDescent="0.4">
      <c r="A122" s="3">
        <v>111</v>
      </c>
      <c r="B122" s="2">
        <f>テーブル1[[#This Row],[index]]*$B$6</f>
        <v>1.1100000000000001</v>
      </c>
      <c r="C122" s="1">
        <f ca="1">$B$2*COS($B$3*テーブル1[[#This Row],[t]])+$B$4*COS($B$5*テーブル1[[#This Row],[t]])</f>
        <v>6.5387596857482446</v>
      </c>
      <c r="D122" s="1">
        <f ca="1">$B$2*SIN($B$3*テーブル1[[#This Row],[t]])+$B$4*SIN($B$5*テーブル1[[#This Row],[t]])</f>
        <v>-2.4828020188125595</v>
      </c>
    </row>
    <row r="123" spans="1:4" x14ac:dyDescent="0.4">
      <c r="A123" s="2">
        <v>112</v>
      </c>
      <c r="B123" s="2">
        <f>テーブル1[[#This Row],[index]]*$B$6</f>
        <v>1.1200000000000001</v>
      </c>
      <c r="C123" s="1">
        <f ca="1">$B$2*COS($B$3*テーブル1[[#This Row],[t]])+$B$4*COS($B$5*テーブル1[[#This Row],[t]])</f>
        <v>6.7199627647267626</v>
      </c>
      <c r="D123" s="1">
        <f ca="1">$B$2*SIN($B$3*テーブル1[[#This Row],[t]])+$B$4*SIN($B$5*テーブル1[[#This Row],[t]])</f>
        <v>-1.569504024895515</v>
      </c>
    </row>
    <row r="124" spans="1:4" x14ac:dyDescent="0.4">
      <c r="A124" s="3">
        <v>113</v>
      </c>
      <c r="B124" s="2">
        <f>テーブル1[[#This Row],[index]]*$B$6</f>
        <v>1.1300000000000001</v>
      </c>
      <c r="C124" s="1">
        <f ca="1">$B$2*COS($B$3*テーブル1[[#This Row],[t]])+$B$4*COS($B$5*テーブル1[[#This Row],[t]])</f>
        <v>6.663100679103648</v>
      </c>
      <c r="D124" s="1">
        <f ca="1">$B$2*SIN($B$3*テーブル1[[#This Row],[t]])+$B$4*SIN($B$5*テーブル1[[#This Row],[t]])</f>
        <v>-0.66013223988178416</v>
      </c>
    </row>
    <row r="125" spans="1:4" x14ac:dyDescent="0.4">
      <c r="A125" s="2">
        <v>114</v>
      </c>
      <c r="B125" s="2">
        <f>テーブル1[[#This Row],[index]]*$B$6</f>
        <v>1.1400000000000001</v>
      </c>
      <c r="C125" s="1">
        <f ca="1">$B$2*COS($B$3*テーブル1[[#This Row],[t]])+$B$4*COS($B$5*テーブル1[[#This Row],[t]])</f>
        <v>6.3834155494666627</v>
      </c>
      <c r="D125" s="1">
        <f ca="1">$B$2*SIN($B$3*テーブル1[[#This Row],[t]])+$B$4*SIN($B$5*テーブル1[[#This Row],[t]])</f>
        <v>0.17077846768307881</v>
      </c>
    </row>
    <row r="126" spans="1:4" x14ac:dyDescent="0.4">
      <c r="A126" s="3">
        <v>115</v>
      </c>
      <c r="B126" s="2">
        <f>テーブル1[[#This Row],[index]]*$B$6</f>
        <v>1.1500000000000001</v>
      </c>
      <c r="C126" s="1">
        <f ca="1">$B$2*COS($B$3*テーブル1[[#This Row],[t]])+$B$4*COS($B$5*テーブル1[[#This Row],[t]])</f>
        <v>5.9197232940908036</v>
      </c>
      <c r="D126" s="1">
        <f ca="1">$B$2*SIN($B$3*テーブル1[[#This Row],[t]])+$B$4*SIN($B$5*テーブル1[[#This Row],[t]])</f>
        <v>0.85794735029385882</v>
      </c>
    </row>
    <row r="127" spans="1:4" x14ac:dyDescent="0.4">
      <c r="A127" s="2">
        <v>116</v>
      </c>
      <c r="B127" s="2">
        <f>テーブル1[[#This Row],[index]]*$B$6</f>
        <v>1.1599999999999999</v>
      </c>
      <c r="C127" s="1">
        <f ca="1">$B$2*COS($B$3*テーブル1[[#This Row],[t]])+$B$4*COS($B$5*テーブル1[[#This Row],[t]])</f>
        <v>5.3300277031454479</v>
      </c>
      <c r="D127" s="1">
        <f ca="1">$B$2*SIN($B$3*テーブル1[[#This Row],[t]])+$B$4*SIN($B$5*テーブル1[[#This Row],[t]])</f>
        <v>1.3526097293288328</v>
      </c>
    </row>
    <row r="128" spans="1:4" x14ac:dyDescent="0.4">
      <c r="A128" s="3">
        <v>117</v>
      </c>
      <c r="B128" s="2">
        <f>テーブル1[[#This Row],[index]]*$B$6</f>
        <v>1.17</v>
      </c>
      <c r="C128" s="1">
        <f ca="1">$B$2*COS($B$3*テーブル1[[#This Row],[t]])+$B$4*COS($B$5*テーブル1[[#This Row],[t]])</f>
        <v>4.6849809247219669</v>
      </c>
      <c r="D128" s="1">
        <f ca="1">$B$2*SIN($B$3*テーブル1[[#This Row],[t]])+$B$4*SIN($B$5*テーブル1[[#This Row],[t]])</f>
        <v>1.6279205866569944</v>
      </c>
    </row>
    <row r="129" spans="1:4" x14ac:dyDescent="0.4">
      <c r="A129" s="2">
        <v>118</v>
      </c>
      <c r="B129" s="2">
        <f>テーブル1[[#This Row],[index]]*$B$6</f>
        <v>1.18</v>
      </c>
      <c r="C129" s="1">
        <f ca="1">$B$2*COS($B$3*テーブル1[[#This Row],[t]])+$B$4*COS($B$5*テーブル1[[#This Row],[t]])</f>
        <v>4.0599258307591679</v>
      </c>
      <c r="D129" s="1">
        <f ca="1">$B$2*SIN($B$3*テーブル1[[#This Row],[t]])+$B$4*SIN($B$5*テーブル1[[#This Row],[t]])</f>
        <v>1.6818923488732833</v>
      </c>
    </row>
    <row r="130" spans="1:4" x14ac:dyDescent="0.4">
      <c r="A130" s="3">
        <v>119</v>
      </c>
      <c r="B130" s="2">
        <f>テーブル1[[#This Row],[index]]*$B$6</f>
        <v>1.19</v>
      </c>
      <c r="C130" s="1">
        <f ca="1">$B$2*COS($B$3*テーブル1[[#This Row],[t]])+$B$4*COS($B$5*テーブル1[[#This Row],[t]])</f>
        <v>3.5264151979803651</v>
      </c>
      <c r="D130" s="1">
        <f ca="1">$B$2*SIN($B$3*テーブル1[[#This Row],[t]])+$B$4*SIN($B$5*テーブル1[[#This Row],[t]])</f>
        <v>1.5375367152631976</v>
      </c>
    </row>
    <row r="131" spans="1:4" x14ac:dyDescent="0.4">
      <c r="A131" s="2">
        <v>120</v>
      </c>
      <c r="B131" s="2">
        <f>テーブル1[[#This Row],[index]]*$B$6</f>
        <v>1.2</v>
      </c>
      <c r="C131" s="1">
        <f ca="1">$B$2*COS($B$3*テーブル1[[#This Row],[t]])+$B$4*COS($B$5*テーブル1[[#This Row],[t]])</f>
        <v>3.1441614631669301</v>
      </c>
      <c r="D131" s="1">
        <f ca="1">$B$2*SIN($B$3*テーブル1[[#This Row],[t]])+$B$4*SIN($B$5*テーブル1[[#This Row],[t]])</f>
        <v>1.2401948101174238</v>
      </c>
    </row>
    <row r="132" spans="1:4" x14ac:dyDescent="0.4">
      <c r="A132" s="3">
        <v>121</v>
      </c>
      <c r="B132" s="2">
        <f>テーブル1[[#This Row],[index]]*$B$6</f>
        <v>1.21</v>
      </c>
      <c r="C132" s="1">
        <f ca="1">$B$2*COS($B$3*テーブル1[[#This Row],[t]])+$B$4*COS($B$5*テーブル1[[#This Row],[t]])</f>
        <v>2.9543223782511792</v>
      </c>
      <c r="D132" s="1">
        <f ca="1">$B$2*SIN($B$3*テーブル1[[#This Row],[t]])+$B$4*SIN($B$5*テーブル1[[#This Row],[t]])</f>
        <v>0.85235613665961452</v>
      </c>
    </row>
    <row r="133" spans="1:4" x14ac:dyDescent="0.4">
      <c r="A133" s="2">
        <v>122</v>
      </c>
      <c r="B133" s="2">
        <f>テーブル1[[#This Row],[index]]*$B$6</f>
        <v>1.22</v>
      </c>
      <c r="C133" s="1">
        <f ca="1">$B$2*COS($B$3*テーブル1[[#This Row],[t]])+$B$4*COS($B$5*テーブル1[[#This Row],[t]])</f>
        <v>2.9748776456308317</v>
      </c>
      <c r="D133" s="1">
        <f ca="1">$B$2*SIN($B$3*テーブル1[[#This Row],[t]])+$B$4*SIN($B$5*テーブル1[[#This Row],[t]])</f>
        <v>0.44654921472947118</v>
      </c>
    </row>
    <row r="134" spans="1:4" x14ac:dyDescent="0.4">
      <c r="A134" s="3">
        <v>123</v>
      </c>
      <c r="B134" s="2">
        <f>テーブル1[[#This Row],[index]]*$B$6</f>
        <v>1.23</v>
      </c>
      <c r="C134" s="1">
        <f ca="1">$B$2*COS($B$3*テーブル1[[#This Row],[t]])+$B$4*COS($B$5*テーブル1[[#This Row],[t]])</f>
        <v>3.1986164541037825</v>
      </c>
      <c r="D134" s="1">
        <f ca="1">$B$2*SIN($B$3*テーブル1[[#This Row],[t]])+$B$4*SIN($B$5*テーブル1[[#This Row],[t]])</f>
        <v>9.7103638755236643E-2</v>
      </c>
    </row>
    <row r="135" spans="1:4" x14ac:dyDescent="0.4">
      <c r="A135" s="2">
        <v>124</v>
      </c>
      <c r="B135" s="2">
        <f>テーブル1[[#This Row],[index]]*$B$6</f>
        <v>1.24</v>
      </c>
      <c r="C135" s="1">
        <f ca="1">$B$2*COS($B$3*テーブル1[[#This Row],[t]])+$B$4*COS($B$5*テーブル1[[#This Row],[t]])</f>
        <v>3.5939622065832069</v>
      </c>
      <c r="D135" s="1">
        <f ca="1">$B$2*SIN($B$3*テーブル1[[#This Row],[t]])+$B$4*SIN($B$5*テーブル1[[#This Row],[t]])</f>
        <v>-0.12828979058510592</v>
      </c>
    </row>
    <row r="136" spans="1:4" x14ac:dyDescent="0.4">
      <c r="A136" s="3">
        <v>125</v>
      </c>
      <c r="B136" s="2">
        <f>テーブル1[[#This Row],[index]]*$B$6</f>
        <v>1.25</v>
      </c>
      <c r="C136" s="1">
        <f ca="1">$B$2*COS($B$3*テーブル1[[#This Row],[t]])+$B$4*COS($B$5*テーブル1[[#This Row],[t]])</f>
        <v>4.108541653309862</v>
      </c>
      <c r="D136" s="1">
        <f ca="1">$B$2*SIN($B$3*テーブル1[[#This Row],[t]])+$B$4*SIN($B$5*テーブル1[[#This Row],[t]])</f>
        <v>-0.17627150110488055</v>
      </c>
    </row>
    <row r="137" spans="1:4" x14ac:dyDescent="0.4">
      <c r="A137" s="2">
        <v>126</v>
      </c>
      <c r="B137" s="2">
        <f>テーブル1[[#This Row],[index]]*$B$6</f>
        <v>1.26</v>
      </c>
      <c r="C137" s="1">
        <f ca="1">$B$2*COS($B$3*テーブル1[[#This Row],[t]])+$B$4*COS($B$5*テーブル1[[#This Row],[t]])</f>
        <v>4.6750970015165736</v>
      </c>
      <c r="D137" s="1">
        <f ca="1">$B$2*SIN($B$3*テーブル1[[#This Row],[t]])+$B$4*SIN($B$5*テーブル1[[#This Row],[t]])</f>
        <v>-1.3892847716276524E-2</v>
      </c>
    </row>
    <row r="138" spans="1:4" x14ac:dyDescent="0.4">
      <c r="A138" s="3">
        <v>127</v>
      </c>
      <c r="B138" s="2">
        <f>テーブル1[[#This Row],[index]]*$B$6</f>
        <v>1.27</v>
      </c>
      <c r="C138" s="1">
        <f ca="1">$B$2*COS($B$3*テーブル1[[#This Row],[t]])+$B$4*COS($B$5*テーブル1[[#This Row],[t]])</f>
        <v>5.2190760738415181</v>
      </c>
      <c r="D138" s="1">
        <f ca="1">$B$2*SIN($B$3*テーブル1[[#This Row],[t]])+$B$4*SIN($B$5*テーブル1[[#This Row],[t]])</f>
        <v>0.36760085931698017</v>
      </c>
    </row>
    <row r="139" spans="1:4" x14ac:dyDescent="0.4">
      <c r="A139" s="2">
        <v>128</v>
      </c>
      <c r="B139" s="2">
        <f>テーブル1[[#This Row],[index]]*$B$6</f>
        <v>1.28</v>
      </c>
      <c r="C139" s="1">
        <f ca="1">$B$2*COS($B$3*テーブル1[[#This Row],[t]])+$B$4*COS($B$5*テーブル1[[#This Row],[t]])</f>
        <v>5.6670468658315567</v>
      </c>
      <c r="D139" s="1">
        <f ca="1">$B$2*SIN($B$3*テーブル1[[#This Row],[t]])+$B$4*SIN($B$5*テーブル1[[#This Row],[t]])</f>
        <v>0.95170964779784639</v>
      </c>
    </row>
    <row r="140" spans="1:4" x14ac:dyDescent="0.4">
      <c r="A140" s="2">
        <v>129</v>
      </c>
      <c r="B140" s="2">
        <f>テーブル1[[#This Row],[index]]*$B$6</f>
        <v>1.29</v>
      </c>
      <c r="C140" s="1">
        <f ca="1">$B$2*COS($B$3*テーブル1[[#This Row],[t]])+$B$4*COS($B$5*テーブル1[[#This Row],[t]])</f>
        <v>5.9549901309763191</v>
      </c>
      <c r="D140" s="1">
        <f ca="1">$B$2*SIN($B$3*テーブル1[[#This Row],[t]])+$B$4*SIN($B$5*テーブル1[[#This Row],[t]])</f>
        <v>1.6984599985271607</v>
      </c>
    </row>
    <row r="141" spans="1:4" x14ac:dyDescent="0.4">
      <c r="A141" s="3">
        <v>130</v>
      </c>
      <c r="B141" s="2">
        <f>テーブル1[[#This Row],[index]]*$B$6</f>
        <v>1.3</v>
      </c>
      <c r="C141" s="1">
        <f ca="1">$B$2*COS($B$3*テーブル1[[#This Row],[t]])+$B$4*COS($B$5*テーブル1[[#This Row],[t]])</f>
        <v>6.0355373272306734</v>
      </c>
      <c r="D141" s="1">
        <f ca="1">$B$2*SIN($B$3*テーブル1[[#This Row],[t]])+$B$4*SIN($B$5*テーブル1[[#This Row],[t]])</f>
        <v>2.5488276907818133</v>
      </c>
    </row>
    <row r="142" spans="1:4" x14ac:dyDescent="0.4">
      <c r="A142" s="2">
        <v>131</v>
      </c>
      <c r="B142" s="2">
        <f>テーブル1[[#This Row],[index]]*$B$6</f>
        <v>1.31</v>
      </c>
      <c r="C142" s="1">
        <f ca="1">$B$2*COS($B$3*テーブル1[[#This Row],[t]])+$B$4*COS($B$5*テーブル1[[#This Row],[t]])</f>
        <v>5.8833398506545498</v>
      </c>
      <c r="D142" s="1">
        <f ca="1">$B$2*SIN($B$3*テーブル1[[#This Row],[t]])+$B$4*SIN($B$5*テーブル1[[#This Row],[t]])</f>
        <v>3.4313051978297815</v>
      </c>
    </row>
    <row r="143" spans="1:4" x14ac:dyDescent="0.4">
      <c r="A143" s="2">
        <v>132</v>
      </c>
      <c r="B143" s="2">
        <f>テーブル1[[#This Row],[index]]*$B$6</f>
        <v>1.32</v>
      </c>
      <c r="C143" s="1">
        <f ca="1">$B$2*COS($B$3*テーブル1[[#This Row],[t]])+$B$4*COS($B$5*テーブル1[[#This Row],[t]])</f>
        <v>5.4979656230564133</v>
      </c>
      <c r="D143" s="1">
        <f ca="1">$B$2*SIN($B$3*テーブル1[[#This Row],[t]])+$B$4*SIN($B$5*テーブル1[[#This Row],[t]])</f>
        <v>4.269875273841631</v>
      </c>
    </row>
    <row r="144" spans="1:4" x14ac:dyDescent="0.4">
      <c r="A144" s="3">
        <v>133</v>
      </c>
      <c r="B144" s="2">
        <f>テーブル1[[#This Row],[index]]*$B$6</f>
        <v>1.33</v>
      </c>
      <c r="C144" s="1">
        <f ca="1">$B$2*COS($B$3*テーブル1[[#This Row],[t]])+$B$4*COS($B$5*テーブル1[[#This Row],[t]])</f>
        <v>4.9039971593087071</v>
      </c>
      <c r="D144" s="1">
        <f ca="1">$B$2*SIN($B$3*テーブル1[[#This Row],[t]])+$B$4*SIN($B$5*テーブル1[[#This Row],[t]])</f>
        <v>4.9924942293001395</v>
      </c>
    </row>
    <row r="145" spans="1:4" x14ac:dyDescent="0.4">
      <c r="A145" s="2">
        <v>134</v>
      </c>
      <c r="B145" s="2">
        <f>テーブル1[[#This Row],[index]]*$B$6</f>
        <v>1.34</v>
      </c>
      <c r="C145" s="1">
        <f ca="1">$B$2*COS($B$3*テーブル1[[#This Row],[t]])+$B$4*COS($B$5*テーブル1[[#This Row],[t]])</f>
        <v>4.148319946368396</v>
      </c>
      <c r="D145" s="1">
        <f ca="1">$B$2*SIN($B$3*テーブル1[[#This Row],[t]])+$B$4*SIN($B$5*テーブル1[[#This Row],[t]])</f>
        <v>5.5391310662501043</v>
      </c>
    </row>
    <row r="146" spans="1:4" x14ac:dyDescent="0.4">
      <c r="A146" s="2">
        <v>135</v>
      </c>
      <c r="B146" s="2">
        <f>テーブル1[[#This Row],[index]]*$B$6</f>
        <v>1.35</v>
      </c>
      <c r="C146" s="1">
        <f ca="1">$B$2*COS($B$3*テーブル1[[#This Row],[t]])+$B$4*COS($B$5*テーブル1[[#This Row],[t]])</f>
        <v>3.2949059287225926</v>
      </c>
      <c r="D146" s="1">
        <f ca="1">$B$2*SIN($B$3*テーブル1[[#This Row],[t]])+$B$4*SIN($B$5*テーブル1[[#This Row],[t]])</f>
        <v>5.8684585842370556</v>
      </c>
    </row>
    <row r="147" spans="1:4" x14ac:dyDescent="0.4">
      <c r="A147" s="3">
        <v>136</v>
      </c>
      <c r="B147" s="2">
        <f>テーブル1[[#This Row],[index]]*$B$6</f>
        <v>1.36</v>
      </c>
      <c r="C147" s="1">
        <f ca="1">$B$2*COS($B$3*テーブル1[[#This Row],[t]])+$B$4*COS($B$5*テーブル1[[#This Row],[t]])</f>
        <v>2.4176785814424298</v>
      </c>
      <c r="D147" s="1">
        <f ca="1">$B$2*SIN($B$3*テーブル1[[#This Row],[t]])+$B$4*SIN($B$5*テーブル1[[#This Row],[t]])</f>
        <v>5.962444156474513</v>
      </c>
    </row>
    <row r="148" spans="1:4" x14ac:dyDescent="0.4">
      <c r="A148" s="2">
        <v>137</v>
      </c>
      <c r="B148" s="2">
        <f>テーブル1[[#This Row],[index]]*$B$6</f>
        <v>1.37</v>
      </c>
      <c r="C148" s="1">
        <f ca="1">$B$2*COS($B$3*テーブル1[[#This Row],[t]])+$B$4*COS($B$5*テーブル1[[#This Row],[t]])</f>
        <v>1.5922617843606592</v>
      </c>
      <c r="D148" s="1">
        <f ca="1">$B$2*SIN($B$3*テーブル1[[#This Row],[t]])+$B$4*SIN($B$5*テーブル1[[#This Row],[t]])</f>
        <v>5.8283240662971494</v>
      </c>
    </row>
    <row r="149" spans="1:4" x14ac:dyDescent="0.4">
      <c r="A149" s="2">
        <v>138</v>
      </c>
      <c r="B149" s="2">
        <f>テーブル1[[#This Row],[index]]*$B$6</f>
        <v>1.3800000000000001</v>
      </c>
      <c r="C149" s="1">
        <f ca="1">$B$2*COS($B$3*テーブル1[[#This Row],[t]])+$B$4*COS($B$5*テーブル1[[#This Row],[t]])</f>
        <v>0.88754022826090595</v>
      </c>
      <c r="D149" s="1">
        <f ca="1">$B$2*SIN($B$3*テーブル1[[#This Row],[t]])+$B$4*SIN($B$5*テーブル1[[#This Row],[t]])</f>
        <v>5.4977395247820029</v>
      </c>
    </row>
    <row r="150" spans="1:4" x14ac:dyDescent="0.4">
      <c r="A150" s="2">
        <v>139</v>
      </c>
      <c r="B150" s="2">
        <f>テーブル1[[#This Row],[index]]*$B$6</f>
        <v>1.3900000000000001</v>
      </c>
      <c r="C150" s="1">
        <f ca="1">$B$2*COS($B$3*テーブル1[[#This Row],[t]])+$B$4*COS($B$5*テーブル1[[#This Row],[t]])</f>
        <v>0.35798027095195506</v>
      </c>
      <c r="D150" s="1">
        <f ca="1">$B$2*SIN($B$3*テーブル1[[#This Row],[t]])+$B$4*SIN($B$5*テーブル1[[#This Row],[t]])</f>
        <v>5.0231316729295079</v>
      </c>
    </row>
    <row r="151" spans="1:4" x14ac:dyDescent="0.4">
      <c r="A151" s="3">
        <v>140</v>
      </c>
      <c r="B151" s="2">
        <f>テーブル1[[#This Row],[index]]*$B$6</f>
        <v>1.4000000000000001</v>
      </c>
      <c r="C151" s="1">
        <f ca="1">$B$2*COS($B$3*テーブル1[[#This Row],[t]])+$B$4*COS($B$5*テーブル1[[#This Row],[t]])</f>
        <v>3.7574635073596818E-2</v>
      </c>
      <c r="D151" s="1">
        <f ca="1">$B$2*SIN($B$3*テーブル1[[#This Row],[t]])+$B$4*SIN($B$5*テーブル1[[#This Row],[t]])</f>
        <v>4.4718011113490084</v>
      </c>
    </row>
    <row r="152" spans="1:4" x14ac:dyDescent="0.4">
      <c r="A152" s="2">
        <v>141</v>
      </c>
      <c r="B152" s="2">
        <f>テーブル1[[#This Row],[index]]*$B$6</f>
        <v>1.41</v>
      </c>
      <c r="C152" s="1">
        <f ca="1">$B$2*COS($B$3*テーブル1[[#This Row],[t]])+$B$4*COS($B$5*テーブル1[[#This Row],[t]])</f>
        <v>-6.3908281442166537E-2</v>
      </c>
      <c r="D152" s="1">
        <f ca="1">$B$2*SIN($B$3*テーブル1[[#This Row],[t]])+$B$4*SIN($B$5*テーブル1[[#This Row],[t]])</f>
        <v>3.9183001329743421</v>
      </c>
    </row>
    <row r="153" spans="1:4" x14ac:dyDescent="0.4">
      <c r="A153" s="2">
        <v>142</v>
      </c>
      <c r="B153" s="2">
        <f>テーブル1[[#This Row],[index]]*$B$6</f>
        <v>1.42</v>
      </c>
      <c r="C153" s="1">
        <f ca="1">$B$2*COS($B$3*テーブル1[[#This Row],[t]])+$B$4*COS($B$5*テーブル1[[#This Row],[t]])</f>
        <v>3.8051110077436334E-2</v>
      </c>
      <c r="D153" s="1">
        <f ca="1">$B$2*SIN($B$3*テーブル1[[#This Row],[t]])+$B$4*SIN($B$5*テーブル1[[#This Row],[t]])</f>
        <v>3.436013324803799</v>
      </c>
    </row>
    <row r="154" spans="1:4" x14ac:dyDescent="0.4">
      <c r="A154" s="3">
        <v>143</v>
      </c>
      <c r="B154" s="2">
        <f>テーブル1[[#This Row],[index]]*$B$6</f>
        <v>1.43</v>
      </c>
      <c r="C154" s="1">
        <f ca="1">$B$2*COS($B$3*テーブル1[[#This Row],[t]])+$B$4*COS($B$5*テーブル1[[#This Row],[t]])</f>
        <v>0.30454031230985434</v>
      </c>
      <c r="D154" s="1">
        <f ca="1">$B$2*SIN($B$3*テーブル1[[#This Row],[t]])+$B$4*SIN($B$5*テーブル1[[#This Row],[t]])</f>
        <v>3.0888734682185941</v>
      </c>
    </row>
    <row r="155" spans="1:4" x14ac:dyDescent="0.4">
      <c r="A155" s="2">
        <v>144</v>
      </c>
      <c r="B155" s="2">
        <f>テーブル1[[#This Row],[index]]*$B$6</f>
        <v>1.44</v>
      </c>
      <c r="C155" s="1">
        <f ca="1">$B$2*COS($B$3*テーブル1[[#This Row],[t]])+$B$4*COS($B$5*テーブル1[[#This Row],[t]])</f>
        <v>0.67766815392612056</v>
      </c>
      <c r="D155" s="1">
        <f ca="1">$B$2*SIN($B$3*テーブル1[[#This Row],[t]])+$B$4*SIN($B$5*テーブル1[[#This Row],[t]])</f>
        <v>2.9241444407852288</v>
      </c>
    </row>
    <row r="156" spans="1:4" x14ac:dyDescent="0.4">
      <c r="A156" s="2">
        <v>145</v>
      </c>
      <c r="B156" s="2">
        <f>テーブル1[[#This Row],[index]]*$B$6</f>
        <v>1.45</v>
      </c>
      <c r="C156" s="1">
        <f ca="1">$B$2*COS($B$3*テーブル1[[#This Row],[t]])+$B$4*COS($B$5*テーブル1[[#This Row],[t]])</f>
        <v>1.087153849733598</v>
      </c>
      <c r="D156" s="1">
        <f ca="1">$B$2*SIN($B$3*テーブル1[[#This Row],[t]])+$B$4*SIN($B$5*テーブル1[[#This Row],[t]])</f>
        <v>2.9670828179834441</v>
      </c>
    </row>
    <row r="157" spans="1:4" x14ac:dyDescent="0.4">
      <c r="A157" s="3">
        <v>146</v>
      </c>
      <c r="B157" s="2">
        <f>テーブル1[[#This Row],[index]]*$B$6</f>
        <v>1.46</v>
      </c>
      <c r="C157" s="1">
        <f ca="1">$B$2*COS($B$3*テーブル1[[#This Row],[t]])+$B$4*COS($B$5*テーブル1[[#This Row],[t]])</f>
        <v>1.4583104936204996</v>
      </c>
      <c r="D157" s="1">
        <f ca="1">$B$2*SIN($B$3*テーブル1[[#This Row],[t]])+$B$4*SIN($B$5*テーブル1[[#This Row],[t]])</f>
        <v>3.2180785865316821</v>
      </c>
    </row>
    <row r="158" spans="1:4" x14ac:dyDescent="0.4">
      <c r="A158" s="2">
        <v>147</v>
      </c>
      <c r="B158" s="2">
        <f>テーブル1[[#This Row],[index]]*$B$6</f>
        <v>1.47</v>
      </c>
      <c r="C158" s="1">
        <f ca="1">$B$2*COS($B$3*テーブル1[[#This Row],[t]])+$B$4*COS($B$5*テーブル1[[#This Row],[t]])</f>
        <v>1.7205249504880005</v>
      </c>
      <c r="D158" s="1">
        <f ca="1">$B$2*SIN($B$3*テーブル1[[#This Row],[t]])+$B$4*SIN($B$5*テーブル1[[#This Row],[t]])</f>
        <v>3.6525965728539376</v>
      </c>
    </row>
    <row r="159" spans="1:4" x14ac:dyDescent="0.4">
      <c r="A159" s="2">
        <v>148</v>
      </c>
      <c r="B159" s="2">
        <f>テーブル1[[#This Row],[index]]*$B$6</f>
        <v>1.48</v>
      </c>
      <c r="C159" s="1">
        <f ca="1">$B$2*COS($B$3*テーブル1[[#This Row],[t]])+$B$4*COS($B$5*テーブル1[[#This Row],[t]])</f>
        <v>1.815280286730788</v>
      </c>
      <c r="D159" s="1">
        <f ca="1">$B$2*SIN($B$3*テーブル1[[#This Row],[t]])+$B$4*SIN($B$5*テーブル1[[#This Row],[t]])</f>
        <v>4.2239252150204782</v>
      </c>
    </row>
    <row r="160" spans="1:4" x14ac:dyDescent="0.4">
      <c r="A160" s="3">
        <v>149</v>
      </c>
      <c r="B160" s="2">
        <f>テーブル1[[#This Row],[index]]*$B$6</f>
        <v>1.49</v>
      </c>
      <c r="C160" s="1">
        <f ca="1">$B$2*COS($B$3*テーブル1[[#This Row],[t]])+$B$4*COS($B$5*テーブル1[[#This Row],[t]])</f>
        <v>1.7028183222049182</v>
      </c>
      <c r="D160" s="1">
        <f ca="1">$B$2*SIN($B$3*テーブル1[[#This Row],[t]])+$B$4*SIN($B$5*テーブル1[[#This Row],[t]])</f>
        <v>4.8684235857563136</v>
      </c>
    </row>
    <row r="161" spans="1:4" x14ac:dyDescent="0.4">
      <c r="A161" s="2">
        <v>150</v>
      </c>
      <c r="B161" s="2">
        <f>テーブル1[[#This Row],[index]]*$B$6</f>
        <v>1.5</v>
      </c>
      <c r="C161" s="1">
        <f ca="1">$B$2*COS($B$3*テーブル1[[#This Row],[t]])+$B$4*COS($B$5*テーブル1[[#This Row],[t]])</f>
        <v>1.3666928147817203</v>
      </c>
      <c r="D161" s="1">
        <f ca="1">$B$2*SIN($B$3*テーブル1[[#This Row],[t]])+$B$4*SIN($B$5*テーブル1[[#This Row],[t]])</f>
        <v>5.5126766132439613</v>
      </c>
    </row>
    <row r="162" spans="1:4" x14ac:dyDescent="0.4">
      <c r="A162" s="2">
        <v>151</v>
      </c>
      <c r="B162" s="2">
        <f>テーブル1[[#This Row],[index]]*$B$6</f>
        <v>1.51</v>
      </c>
      <c r="C162" s="1">
        <f ca="1">$B$2*COS($B$3*テーブル1[[#This Row],[t]])+$B$4*COS($B$5*テーブル1[[#This Row],[t]])</f>
        <v>0.81570100351703112</v>
      </c>
      <c r="D162" s="1">
        <f ca="1">$B$2*SIN($B$3*テーブル1[[#This Row],[t]])+$B$4*SIN($B$5*テーブル1[[#This Row],[t]])</f>
        <v>6.0817538418187702</v>
      </c>
    </row>
    <row r="163" spans="1:4" x14ac:dyDescent="0.4">
      <c r="A163" s="2">
        <v>152</v>
      </c>
      <c r="B163" s="2">
        <f>テーブル1[[#This Row],[index]]*$B$6</f>
        <v>1.52</v>
      </c>
      <c r="C163" s="1">
        <f ca="1">$B$2*COS($B$3*テーブル1[[#This Row],[t]])+$B$4*COS($B$5*テーブル1[[#This Row],[t]])</f>
        <v>8.2976061420332314E-2</v>
      </c>
      <c r="D163" s="1">
        <f ca="1">$B$2*SIN($B$3*テーブル1[[#This Row],[t]])+$B$4*SIN($B$5*テーブル1[[#This Row],[t]])</f>
        <v>6.5076429603360326</v>
      </c>
    </row>
    <row r="164" spans="1:4" x14ac:dyDescent="0.4">
      <c r="A164" s="3">
        <v>153</v>
      </c>
      <c r="B164" s="2">
        <f>テーブル1[[#This Row],[index]]*$B$6</f>
        <v>1.53</v>
      </c>
      <c r="C164" s="1">
        <f ca="1">$B$2*COS($B$3*テーブル1[[#This Row],[t]])+$B$4*COS($B$5*テーブル1[[#This Row],[t]])</f>
        <v>-0.77765771167451647</v>
      </c>
      <c r="D164" s="1">
        <f ca="1">$B$2*SIN($B$3*テーブル1[[#This Row],[t]])+$B$4*SIN($B$5*テーブル1[[#This Row],[t]])</f>
        <v>6.7369096596770923</v>
      </c>
    </row>
    <row r="165" spans="1:4" x14ac:dyDescent="0.4">
      <c r="A165" s="2">
        <v>154</v>
      </c>
      <c r="B165" s="2">
        <f>テーブル1[[#This Row],[index]]*$B$6</f>
        <v>1.54</v>
      </c>
      <c r="C165" s="1">
        <f ca="1">$B$2*COS($B$3*テーブル1[[#This Row],[t]])+$B$4*COS($B$5*テーブル1[[#This Row],[t]])</f>
        <v>-1.6976572971360768</v>
      </c>
      <c r="D165" s="1">
        <f ca="1">$B$2*SIN($B$3*テーブル1[[#This Row],[t]])+$B$4*SIN($B$5*テーブル1[[#This Row],[t]])</f>
        <v>6.7367223742294087</v>
      </c>
    </row>
    <row r="166" spans="1:4" x14ac:dyDescent="0.4">
      <c r="A166" s="2">
        <v>155</v>
      </c>
      <c r="B166" s="2">
        <f>テーブル1[[#This Row],[index]]*$B$6</f>
        <v>1.55</v>
      </c>
      <c r="C166" s="1">
        <f ca="1">$B$2*COS($B$3*テーブル1[[#This Row],[t]])+$B$4*COS($B$5*テーブル1[[#This Row],[t]])</f>
        <v>-2.6013895477979574</v>
      </c>
      <c r="D166" s="1">
        <f ca="1">$B$2*SIN($B$3*テーブル1[[#This Row],[t]])+$B$4*SIN($B$5*テーブル1[[#This Row],[t]])</f>
        <v>6.4985643321446638</v>
      </c>
    </row>
    <row r="167" spans="1:4" x14ac:dyDescent="0.4">
      <c r="A167" s="3">
        <v>156</v>
      </c>
      <c r="B167" s="2">
        <f>テーブル1[[#This Row],[index]]*$B$6</f>
        <v>1.56</v>
      </c>
      <c r="C167" s="1">
        <f ca="1">$B$2*COS($B$3*テーブル1[[#This Row],[t]])+$B$4*COS($B$5*テーブル1[[#This Row],[t]])</f>
        <v>-3.4145582879817304</v>
      </c>
      <c r="D167" s="1">
        <f ca="1">$B$2*SIN($B$3*テーブル1[[#This Row],[t]])+$B$4*SIN($B$5*テーブル1[[#This Row],[t]])</f>
        <v>6.0392154081115983</v>
      </c>
    </row>
    <row r="168" spans="1:4" x14ac:dyDescent="0.4">
      <c r="A168" s="2">
        <v>157</v>
      </c>
      <c r="B168" s="2">
        <f>テーブル1[[#This Row],[index]]*$B$6</f>
        <v>1.57</v>
      </c>
      <c r="C168" s="1">
        <f ca="1">$B$2*COS($B$3*テーブル1[[#This Row],[t]])+$B$4*COS($B$5*テーブル1[[#This Row],[t]])</f>
        <v>-4.0724824485991959</v>
      </c>
      <c r="D168" s="1">
        <f ca="1">$B$2*SIN($B$3*テーブル1[[#This Row],[t]])+$B$4*SIN($B$5*テーブル1[[#This Row],[t]])</f>
        <v>5.3988932934444742</v>
      </c>
    </row>
    <row r="169" spans="1:4" x14ac:dyDescent="0.4">
      <c r="A169" s="2">
        <v>158</v>
      </c>
      <c r="B169" s="2">
        <f>テーブル1[[#This Row],[index]]*$B$6</f>
        <v>1.58</v>
      </c>
      <c r="C169" s="1">
        <f ca="1">$B$2*COS($B$3*テーブル1[[#This Row],[t]])+$B$4*COS($B$5*テーブル1[[#This Row],[t]])</f>
        <v>-4.5272945110553264</v>
      </c>
      <c r="D169" s="1">
        <f ca="1">$B$2*SIN($B$3*テーブル1[[#This Row],[t]])+$B$4*SIN($B$5*テーブル1[[#This Row],[t]])</f>
        <v>4.6367629445021361</v>
      </c>
    </row>
    <row r="170" spans="1:4" x14ac:dyDescent="0.4">
      <c r="A170" s="3">
        <v>159</v>
      </c>
      <c r="B170" s="2">
        <f>テーブル1[[#This Row],[index]]*$B$6</f>
        <v>1.59</v>
      </c>
      <c r="C170" s="1">
        <f ca="1">$B$2*COS($B$3*テーブル1[[#This Row],[t]])+$B$4*COS($B$5*テーブル1[[#This Row],[t]])</f>
        <v>-4.7532499491981497</v>
      </c>
      <c r="D170" s="1">
        <f ca="1">$B$2*SIN($B$3*テーブル1[[#This Row],[t]])+$B$4*SIN($B$5*テーブル1[[#This Row],[t]])</f>
        <v>3.8243192175265475</v>
      </c>
    </row>
    <row r="171" spans="1:4" x14ac:dyDescent="0.4">
      <c r="A171" s="2">
        <v>160</v>
      </c>
      <c r="B171" s="2">
        <f>テーブル1[[#This Row],[index]]*$B$6</f>
        <v>1.6</v>
      </c>
      <c r="C171" s="1">
        <f ca="1">$B$2*COS($B$3*テーブル1[[#This Row],[t]])+$B$4*COS($B$5*テーブル1[[#This Row],[t]])</f>
        <v>-4.7495507870614997</v>
      </c>
      <c r="D171" s="1">
        <f ca="1">$B$2*SIN($B$3*テーブル1[[#This Row],[t]])+$B$4*SIN($B$5*テーブル1[[#This Row],[t]])</f>
        <v>3.0373867642998555</v>
      </c>
    </row>
    <row r="172" spans="1:4" x14ac:dyDescent="0.4">
      <c r="A172" s="2">
        <v>161</v>
      </c>
      <c r="B172" s="2">
        <f>テーブル1[[#This Row],[index]]*$B$6</f>
        <v>1.61</v>
      </c>
      <c r="C172" s="1">
        <f ca="1">$B$2*COS($B$3*テーブル1[[#This Row],[t]])+$B$4*COS($B$5*テーブル1[[#This Row],[t]])</f>
        <v>-4.5403659423214062</v>
      </c>
      <c r="D172" s="1">
        <f ca="1">$B$2*SIN($B$3*テーブル1[[#This Row],[t]])+$B$4*SIN($B$5*テーブル1[[#This Row],[t]])</f>
        <v>2.3476367524032979</v>
      </c>
    </row>
    <row r="173" spans="1:4" x14ac:dyDescent="0.4">
      <c r="A173" s="3">
        <v>162</v>
      </c>
      <c r="B173" s="2">
        <f>テーブル1[[#This Row],[index]]*$B$6</f>
        <v>1.62</v>
      </c>
      <c r="C173" s="1">
        <f ca="1">$B$2*COS($B$3*テーブル1[[#This Row],[t]])+$B$4*COS($B$5*テーブル1[[#This Row],[t]])</f>
        <v>-4.1720462633407287</v>
      </c>
      <c r="D173" s="1">
        <f ca="1">$B$2*SIN($B$3*テーブル1[[#This Row],[t]])+$B$4*SIN($B$5*テーブル1[[#This Row],[t]])</f>
        <v>1.8145743003020305</v>
      </c>
    </row>
    <row r="174" spans="1:4" x14ac:dyDescent="0.4">
      <c r="A174" s="2">
        <v>163</v>
      </c>
      <c r="B174" s="2">
        <f>テーブル1[[#This Row],[index]]*$B$6</f>
        <v>1.6300000000000001</v>
      </c>
      <c r="C174" s="1">
        <f ca="1">$B$2*COS($B$3*テーブル1[[#This Row],[t]])+$B$4*COS($B$5*テーブル1[[#This Row],[t]])</f>
        <v>-3.7078476403542169</v>
      </c>
      <c r="D174" s="1">
        <f ca="1">$B$2*SIN($B$3*テーブル1[[#This Row],[t]])+$B$4*SIN($B$5*テーブル1[[#This Row],[t]])</f>
        <v>1.4788975715600938</v>
      </c>
    </row>
    <row r="175" spans="1:4" x14ac:dyDescent="0.4">
      <c r="A175" s="2">
        <v>164</v>
      </c>
      <c r="B175" s="2">
        <f>テーブル1[[#This Row],[index]]*$B$6</f>
        <v>1.6400000000000001</v>
      </c>
      <c r="C175" s="1">
        <f ca="1">$B$2*COS($B$3*テーブル1[[#This Row],[t]])+$B$4*COS($B$5*テーブル1[[#This Row],[t]])</f>
        <v>-3.2207558013015056</v>
      </c>
      <c r="D175" s="1">
        <f ca="1">$B$2*SIN($B$3*テーブル1[[#This Row],[t]])+$B$4*SIN($B$5*テーブル1[[#This Row],[t]])</f>
        <v>1.3579752084346695</v>
      </c>
    </row>
    <row r="176" spans="1:4" x14ac:dyDescent="0.4">
      <c r="A176" s="2">
        <v>165</v>
      </c>
      <c r="B176" s="2">
        <f>テーブル1[[#This Row],[index]]*$B$6</f>
        <v>1.6500000000000001</v>
      </c>
      <c r="C176" s="1">
        <f ca="1">$B$2*COS($B$3*テーブル1[[#This Row],[t]])+$B$4*COS($B$5*テーブル1[[#This Row],[t]])</f>
        <v>-2.7852198759311761</v>
      </c>
      <c r="D176" s="1">
        <f ca="1">$B$2*SIN($B$3*テーブル1[[#This Row],[t]])+$B$4*SIN($B$5*テーブル1[[#This Row],[t]])</f>
        <v>1.4439505511852258</v>
      </c>
    </row>
    <row r="177" spans="1:4" x14ac:dyDescent="0.4">
      <c r="A177" s="3">
        <v>166</v>
      </c>
      <c r="B177" s="2">
        <f>テーブル1[[#This Row],[index]]*$B$6</f>
        <v>1.6600000000000001</v>
      </c>
      <c r="C177" s="1">
        <f ca="1">$B$2*COS($B$3*テーブル1[[#This Row],[t]])+$B$4*COS($B$5*テーブル1[[#This Row],[t]])</f>
        <v>-2.4687245213112146</v>
      </c>
      <c r="D177" s="1">
        <f ca="1">$B$2*SIN($B$3*テーブル1[[#This Row],[t]])+$B$4*SIN($B$5*テーブル1[[#This Row],[t]])</f>
        <v>1.7046856770264023</v>
      </c>
    </row>
    <row r="178" spans="1:4" x14ac:dyDescent="0.4">
      <c r="A178" s="2">
        <v>167</v>
      </c>
      <c r="B178" s="2">
        <f>テーブル1[[#This Row],[index]]*$B$6</f>
        <v>1.67</v>
      </c>
      <c r="C178" s="1">
        <f ca="1">$B$2*COS($B$3*テーブル1[[#This Row],[t]])+$B$4*COS($B$5*テーブル1[[#This Row],[t]])</f>
        <v>-2.3241485481301325</v>
      </c>
      <c r="D178" s="1">
        <f ca="1">$B$2*SIN($B$3*テーブル1[[#This Row],[t]])+$B$4*SIN($B$5*テーブル1[[#This Row],[t]])</f>
        <v>2.0874389233070896</v>
      </c>
    </row>
    <row r="179" spans="1:4" x14ac:dyDescent="0.4">
      <c r="A179" s="2">
        <v>168</v>
      </c>
      <c r="B179" s="2">
        <f>テーブル1[[#This Row],[index]]*$B$6</f>
        <v>1.68</v>
      </c>
      <c r="C179" s="1">
        <f ca="1">$B$2*COS($B$3*テーブル1[[#This Row],[t]])+$B$4*COS($B$5*テーブル1[[#This Row],[t]])</f>
        <v>-2.383769529491321</v>
      </c>
      <c r="D179" s="1">
        <f ca="1">$B$2*SIN($B$3*テーブル1[[#This Row],[t]])+$B$4*SIN($B$5*テーブル1[[#This Row],[t]])</f>
        <v>2.5248621489144076</v>
      </c>
    </row>
    <row r="180" spans="1:4" x14ac:dyDescent="0.4">
      <c r="A180" s="3">
        <v>169</v>
      </c>
      <c r="B180" s="2">
        <f>テーブル1[[#This Row],[index]]*$B$6</f>
        <v>1.69</v>
      </c>
      <c r="C180" s="1">
        <f ca="1">$B$2*COS($B$3*テーブル1[[#This Row],[t]])+$B$4*COS($B$5*テーブル1[[#This Row],[t]])</f>
        <v>-2.6555887601021113</v>
      </c>
      <c r="D180" s="1">
        <f ca="1">$B$2*SIN($B$3*テーブル1[[#This Row],[t]])+$B$4*SIN($B$5*テーブル1[[#This Row],[t]])</f>
        <v>2.9426431069224472</v>
      </c>
    </row>
    <row r="181" spans="1:4" x14ac:dyDescent="0.4">
      <c r="A181" s="2">
        <v>170</v>
      </c>
      <c r="B181" s="2">
        <f>テーブル1[[#This Row],[index]]*$B$6</f>
        <v>1.7</v>
      </c>
      <c r="C181" s="1">
        <f ca="1">$B$2*COS($B$3*テーブル1[[#This Row],[t]])+$B$4*COS($B$5*テーブル1[[#This Row],[t]])</f>
        <v>-3.1223899814171792</v>
      </c>
      <c r="D181" s="1">
        <f ca="1">$B$2*SIN($B$3*テーブル1[[#This Row],[t]])+$B$4*SIN($B$5*テーブル1[[#This Row],[t]])</f>
        <v>3.2679332883408345</v>
      </c>
    </row>
    <row r="182" spans="1:4" x14ac:dyDescent="0.4">
      <c r="A182" s="2">
        <v>171</v>
      </c>
      <c r="B182" s="2">
        <f>テーブル1[[#This Row],[index]]*$B$6</f>
        <v>1.71</v>
      </c>
      <c r="C182" s="1">
        <f ca="1">$B$2*COS($B$3*テーブル1[[#This Row],[t]])+$B$4*COS($B$5*テーブル1[[#This Row],[t]])</f>
        <v>-3.7436378436551663</v>
      </c>
      <c r="D182" s="1">
        <f ca="1">$B$2*SIN($B$3*テーブル1[[#This Row],[t]])+$B$4*SIN($B$5*テーブル1[[#This Row],[t]])</f>
        <v>3.4376132577197338</v>
      </c>
    </row>
    <row r="183" spans="1:4" x14ac:dyDescent="0.4">
      <c r="A183" s="3">
        <v>172</v>
      </c>
      <c r="B183" s="2">
        <f>テーブル1[[#This Row],[index]]*$B$6</f>
        <v>1.72</v>
      </c>
      <c r="C183" s="1">
        <f ca="1">$B$2*COS($B$3*テーブル1[[#This Row],[t]])+$B$4*COS($B$5*テーブル1[[#This Row],[t]])</f>
        <v>-4.460002713345026</v>
      </c>
      <c r="D183" s="1">
        <f ca="1">$B$2*SIN($B$3*テーブル1[[#This Row],[t]])+$B$4*SIN($B$5*テーブル1[[#This Row],[t]])</f>
        <v>3.4054657708063401</v>
      </c>
    </row>
    <row r="184" spans="1:4" x14ac:dyDescent="0.4">
      <c r="A184" s="2">
        <v>173</v>
      </c>
      <c r="B184" s="2">
        <f>テーブル1[[#This Row],[index]]*$B$6</f>
        <v>1.73</v>
      </c>
      <c r="C184" s="1">
        <f ca="1">$B$2*COS($B$3*テーブル1[[#This Row],[t]])+$B$4*COS($B$5*テーブル1[[#This Row],[t]])</f>
        <v>-5.2000030700888482</v>
      </c>
      <c r="D184" s="1">
        <f ca="1">$B$2*SIN($B$3*テーブル1[[#This Row],[t]])+$B$4*SIN($B$5*テーブル1[[#This Row],[t]])</f>
        <v>3.1474497878906025</v>
      </c>
    </row>
    <row r="185" spans="1:4" x14ac:dyDescent="0.4">
      <c r="A185" s="2">
        <v>174</v>
      </c>
      <c r="B185" s="2">
        <f>テーブル1[[#This Row],[index]]*$B$6</f>
        <v>1.74</v>
      </c>
      <c r="C185" s="1">
        <f ca="1">$B$2*COS($B$3*テーブル1[[#This Row],[t]])+$B$4*COS($B$5*テーブル1[[#This Row],[t]])</f>
        <v>-5.888018584773004</v>
      </c>
      <c r="D185" s="1">
        <f ca="1">$B$2*SIN($B$3*テーブル1[[#This Row],[t]])+$B$4*SIN($B$5*テーブル1[[#This Row],[t]])</f>
        <v>2.6644820614475901</v>
      </c>
    </row>
    <row r="186" spans="1:4" x14ac:dyDescent="0.4">
      <c r="A186" s="3">
        <v>175</v>
      </c>
      <c r="B186" s="2">
        <f>テーブル1[[#This Row],[index]]*$B$6</f>
        <v>1.75</v>
      </c>
      <c r="C186" s="1">
        <f ca="1">$B$2*COS($B$3*テーブル1[[#This Row],[t]])+$B$4*COS($B$5*テーブル1[[#This Row],[t]])</f>
        <v>-6.4527728156193076</v>
      </c>
      <c r="D186" s="1">
        <f ca="1">$B$2*SIN($B$3*テーブル1[[#This Row],[t]])+$B$4*SIN($B$5*テーブル1[[#This Row],[t]])</f>
        <v>1.9824132660748086</v>
      </c>
    </row>
    <row r="187" spans="1:4" x14ac:dyDescent="0.4">
      <c r="A187" s="2">
        <v>176</v>
      </c>
      <c r="B187" s="2">
        <f>テーブル1[[#This Row],[index]]*$B$6</f>
        <v>1.76</v>
      </c>
      <c r="C187" s="1">
        <f ca="1">$B$2*COS($B$3*テーブル1[[#This Row],[t]])+$B$4*COS($B$5*テーブル1[[#This Row],[t]])</f>
        <v>-6.8353316343521984</v>
      </c>
      <c r="D187" s="1">
        <f ca="1">$B$2*SIN($B$3*テーブル1[[#This Row],[t]])+$B$4*SIN($B$5*テーブル1[[#This Row],[t]])</f>
        <v>1.1492011317278614</v>
      </c>
    </row>
    <row r="188" spans="1:4" x14ac:dyDescent="0.4">
      <c r="A188" s="2">
        <v>177</v>
      </c>
      <c r="B188" s="2">
        <f>テーブル1[[#This Row],[index]]*$B$6</f>
        <v>1.77</v>
      </c>
      <c r="C188" s="1">
        <f ca="1">$B$2*COS($B$3*テーブル1[[#This Row],[t]])+$B$4*COS($B$5*テーブル1[[#This Row],[t]])</f>
        <v>-6.9957179429007272</v>
      </c>
      <c r="D188" s="1">
        <f ca="1">$B$2*SIN($B$3*テーブル1[[#This Row],[t]])+$B$4*SIN($B$5*テーブル1[[#This Row],[t]])</f>
        <v>0.22959825813214169</v>
      </c>
    </row>
    <row r="189" spans="1:4" x14ac:dyDescent="0.4">
      <c r="A189" s="2">
        <v>178</v>
      </c>
      <c r="B189" s="2">
        <f>テーブル1[[#This Row],[index]]*$B$6</f>
        <v>1.78</v>
      </c>
      <c r="C189" s="1">
        <f ca="1">$B$2*COS($B$3*テーブル1[[#This Row],[t]])+$B$4*COS($B$5*テーブル1[[#This Row],[t]])</f>
        <v>-6.9173988383539502</v>
      </c>
      <c r="D189" s="1">
        <f ca="1">$B$2*SIN($B$3*テーブル1[[#This Row],[t]])+$B$4*SIN($B$5*テーブル1[[#This Row],[t]])</f>
        <v>-0.70204821969865916</v>
      </c>
    </row>
    <row r="190" spans="1:4" x14ac:dyDescent="0.4">
      <c r="A190" s="3">
        <v>179</v>
      </c>
      <c r="B190" s="2">
        <f>テーブル1[[#This Row],[index]]*$B$6</f>
        <v>1.79</v>
      </c>
      <c r="C190" s="1">
        <f ca="1">$B$2*COS($B$3*テーブル1[[#This Row],[t]])+$B$4*COS($B$5*テーブル1[[#This Row],[t]])</f>
        <v>-6.6091406321965485</v>
      </c>
      <c r="D190" s="1">
        <f ca="1">$B$2*SIN($B$3*テーブル1[[#This Row],[t]])+$B$4*SIN($B$5*テーブル1[[#This Row],[t]])</f>
        <v>-1.5700756088233079</v>
      </c>
    </row>
    <row r="191" spans="1:4" x14ac:dyDescent="0.4">
      <c r="A191" s="2">
        <v>180</v>
      </c>
      <c r="B191" s="2">
        <f>テーブル1[[#This Row],[index]]*$B$6</f>
        <v>1.8</v>
      </c>
      <c r="C191" s="1">
        <f ca="1">$B$2*COS($B$3*テーブル1[[#This Row],[t]])+$B$4*COS($B$5*テーブル1[[#This Row],[t]])</f>
        <v>-6.1040231237862121</v>
      </c>
      <c r="D191" s="1">
        <f ca="1">$B$2*SIN($B$3*テーブル1[[#This Row],[t]])+$B$4*SIN($B$5*テーブル1[[#This Row],[t]])</f>
        <v>-2.3059324713983242</v>
      </c>
    </row>
    <row r="192" spans="1:4" x14ac:dyDescent="0.4">
      <c r="A192" s="2">
        <v>181</v>
      </c>
      <c r="B192" s="2">
        <f>テーブル1[[#This Row],[index]]*$B$6</f>
        <v>1.81</v>
      </c>
      <c r="C192" s="1">
        <f ca="1">$B$2*COS($B$3*テーブル1[[#This Row],[t]])+$B$4*COS($B$5*テーブル1[[#This Row],[t]])</f>
        <v>-5.4557239807053435</v>
      </c>
      <c r="D192" s="1">
        <f ca="1">$B$2*SIN($B$3*テーブル1[[#This Row],[t]])+$B$4*SIN($B$5*テーブル1[[#This Row],[t]])</f>
        <v>-2.8558058411401128</v>
      </c>
    </row>
    <row r="193" spans="1:4" x14ac:dyDescent="0.4">
      <c r="A193" s="3">
        <v>182</v>
      </c>
      <c r="B193" s="2">
        <f>テーブル1[[#This Row],[index]]*$B$6</f>
        <v>1.82</v>
      </c>
      <c r="C193" s="1">
        <f ca="1">$B$2*COS($B$3*テーブル1[[#This Row],[t]])+$B$4*COS($B$5*テーブル1[[#This Row],[t]])</f>
        <v>-4.7324910650120593</v>
      </c>
      <c r="D193" s="1">
        <f ca="1">$B$2*SIN($B$3*テーブル1[[#This Row],[t]])+$B$4*SIN($B$5*テーブル1[[#This Row],[t]])</f>
        <v>-3.1865913317858796</v>
      </c>
    </row>
    <row r="194" spans="1:4" x14ac:dyDescent="0.4">
      <c r="A194" s="2">
        <v>183</v>
      </c>
      <c r="B194" s="2">
        <f>テーブル1[[#This Row],[index]]*$B$6</f>
        <v>1.83</v>
      </c>
      <c r="C194" s="1">
        <f ca="1">$B$2*COS($B$3*テーブル1[[#This Row],[t]])+$B$4*COS($B$5*テーブル1[[#This Row],[t]])</f>
        <v>-4.0094805414477559</v>
      </c>
      <c r="D194" s="1">
        <f ca="1">$B$2*SIN($B$3*テーブル1[[#This Row],[t]])+$B$4*SIN($B$5*テーブル1[[#This Row],[t]])</f>
        <v>-3.2895349803870837</v>
      </c>
    </row>
    <row r="195" spans="1:4" x14ac:dyDescent="0.4">
      <c r="A195" s="2">
        <v>184</v>
      </c>
      <c r="B195" s="2">
        <f>テーブル1[[#This Row],[index]]*$B$6</f>
        <v>1.84</v>
      </c>
      <c r="C195" s="1">
        <f ca="1">$B$2*COS($B$3*テーブル1[[#This Row],[t]])+$B$4*COS($B$5*テーブル1[[#This Row],[t]])</f>
        <v>-3.3603223725866531</v>
      </c>
      <c r="D195" s="1">
        <f ca="1">$B$2*SIN($B$3*テーブル1[[#This Row],[t]])+$B$4*SIN($B$5*テーブル1[[#This Row],[t]])</f>
        <v>-3.1811374989704388</v>
      </c>
    </row>
    <row r="196" spans="1:4" x14ac:dyDescent="0.4">
      <c r="A196" s="3">
        <v>185</v>
      </c>
      <c r="B196" s="2">
        <f>テーブル1[[#This Row],[index]]*$B$6</f>
        <v>1.85</v>
      </c>
      <c r="C196" s="1">
        <f ca="1">$B$2*COS($B$3*テーブル1[[#This Row],[t]])+$B$4*COS($B$5*テーブル1[[#This Row],[t]])</f>
        <v>-2.8488616804590765</v>
      </c>
      <c r="D196" s="1">
        <f ca="1">$B$2*SIN($B$3*テーブル1[[#This Row],[t]])+$B$4*SIN($B$5*テーブル1[[#This Row],[t]])</f>
        <v>-2.9012194702488685</v>
      </c>
    </row>
    <row r="197" spans="1:4" x14ac:dyDescent="0.4">
      <c r="A197" s="2">
        <v>186</v>
      </c>
      <c r="B197" s="2">
        <f>テーブル1[[#This Row],[index]]*$B$6</f>
        <v>1.86</v>
      </c>
      <c r="C197" s="1">
        <f ca="1">$B$2*COS($B$3*テーブル1[[#This Row],[t]])+$B$4*COS($B$5*テーブル1[[#This Row],[t]])</f>
        <v>-2.5220046646320293</v>
      </c>
      <c r="D197" s="1">
        <f ca="1">$B$2*SIN($B$3*テーブル1[[#This Row],[t]])+$B$4*SIN($B$5*テーブル1[[#This Row],[t]])</f>
        <v>-2.5083652950605129</v>
      </c>
    </row>
    <row r="198" spans="1:4" x14ac:dyDescent="0.4">
      <c r="A198" s="2">
        <v>187</v>
      </c>
      <c r="B198" s="2">
        <f>テーブル1[[#This Row],[index]]*$B$6</f>
        <v>1.87</v>
      </c>
      <c r="C198" s="1">
        <f ca="1">$B$2*COS($B$3*テーブル1[[#This Row],[t]])+$B$4*COS($B$5*テーブル1[[#This Row],[t]])</f>
        <v>-2.40447353861531</v>
      </c>
      <c r="D198" s="1">
        <f ca="1">$B$2*SIN($B$3*テーブル1[[#This Row],[t]])+$B$4*SIN($B$5*テーブル1[[#This Row],[t]])</f>
        <v>-2.0732584763374859</v>
      </c>
    </row>
    <row r="199" spans="1:4" x14ac:dyDescent="0.4">
      <c r="A199" s="3">
        <v>188</v>
      </c>
      <c r="B199" s="2">
        <f>テーブル1[[#This Row],[index]]*$B$6</f>
        <v>1.8800000000000001</v>
      </c>
      <c r="C199" s="1">
        <f ca="1">$B$2*COS($B$3*テーブル1[[#This Row],[t]])+$B$4*COS($B$5*テーブル1[[#This Row],[t]])</f>
        <v>-2.4960602502748657</v>
      </c>
      <c r="D199" s="1">
        <f ca="1">$B$2*SIN($B$3*テーブル1[[#This Row],[t]])+$B$4*SIN($B$5*テーブル1[[#This Row],[t]])</f>
        <v>-1.6706579565811568</v>
      </c>
    </row>
    <row r="200" spans="1:4" x14ac:dyDescent="0.4">
      <c r="A200" s="2">
        <v>189</v>
      </c>
      <c r="B200" s="2">
        <f>テーブル1[[#This Row],[index]]*$B$6</f>
        <v>1.8900000000000001</v>
      </c>
      <c r="C200" s="1">
        <f ca="1">$B$2*COS($B$3*テーブル1[[#This Row],[t]])+$B$4*COS($B$5*テーブル1[[#This Row],[t]])</f>
        <v>-2.7716877320405766</v>
      </c>
      <c r="D200" s="1">
        <f ca="1">$B$2*SIN($B$3*テーブル1[[#This Row],[t]])+$B$4*SIN($B$5*テーブル1[[#This Row],[t]])</f>
        <v>-1.3709180456204564</v>
      </c>
    </row>
    <row r="201" spans="1:4" x14ac:dyDescent="0.4">
      <c r="A201" s="2">
        <v>190</v>
      </c>
      <c r="B201" s="2">
        <f>テーブル1[[#This Row],[index]]*$B$6</f>
        <v>1.9000000000000001</v>
      </c>
      <c r="C201" s="1">
        <f ca="1">$B$2*COS($B$3*テーブル1[[#This Row],[t]])+$B$4*COS($B$5*テーブル1[[#This Row],[t]])</f>
        <v>-3.1842716860975226</v>
      </c>
      <c r="D201" s="1">
        <f ca="1">$B$2*SIN($B$3*テーブル1[[#This Row],[t]])+$B$4*SIN($B$5*テーブル1[[#This Row],[t]])</f>
        <v>-1.2320057970366878</v>
      </c>
    </row>
    <row r="202" spans="1:4" x14ac:dyDescent="0.4">
      <c r="A202" s="3">
        <v>191</v>
      </c>
      <c r="B202" s="2">
        <f>テーブル1[[#This Row],[index]]*$B$6</f>
        <v>1.9100000000000001</v>
      </c>
      <c r="C202" s="1">
        <f ca="1">$B$2*COS($B$3*テーブル1[[#This Row],[t]])+$B$4*COS($B$5*テーブル1[[#This Row],[t]])</f>
        <v>-3.6700609560756803</v>
      </c>
      <c r="D202" s="1">
        <f ca="1">$B$2*SIN($B$3*テーブル1[[#This Row],[t]])+$B$4*SIN($B$5*テーブル1[[#This Row],[t]])</f>
        <v>-1.2929137435374085</v>
      </c>
    </row>
    <row r="203" spans="1:4" x14ac:dyDescent="0.4">
      <c r="A203" s="2">
        <v>192</v>
      </c>
      <c r="B203" s="2">
        <f>テーブル1[[#This Row],[index]]*$B$6</f>
        <v>1.92</v>
      </c>
      <c r="C203" s="1">
        <f ca="1">$B$2*COS($B$3*テーブル1[[#This Row],[t]])+$B$4*COS($B$5*テーブル1[[#This Row],[t]])</f>
        <v>-4.1558557891346206</v>
      </c>
      <c r="D203" s="1">
        <f ca="1">$B$2*SIN($B$3*テーブル1[[#This Row],[t]])+$B$4*SIN($B$5*テーブル1[[#This Row],[t]])</f>
        <v>-1.5692089755877519</v>
      </c>
    </row>
    <row r="204" spans="1:4" x14ac:dyDescent="0.4">
      <c r="A204" s="2">
        <v>193</v>
      </c>
      <c r="B204" s="2">
        <f>テーブル1[[#This Row],[index]]*$B$6</f>
        <v>1.93</v>
      </c>
      <c r="C204" s="1">
        <f ca="1">$B$2*COS($B$3*テーブル1[[#This Row],[t]])+$B$4*COS($B$5*テーブル1[[#This Row],[t]])</f>
        <v>-4.5672920982424188</v>
      </c>
      <c r="D204" s="1">
        <f ca="1">$B$2*SIN($B$3*テーブル1[[#This Row],[t]])+$B$4*SIN($B$5*テーブル1[[#This Row],[t]])</f>
        <v>-2.0512192913803959</v>
      </c>
    </row>
    <row r="205" spans="1:4" x14ac:dyDescent="0.4">
      <c r="A205" s="3">
        <v>194</v>
      </c>
      <c r="B205" s="2">
        <f>テーブル1[[#This Row],[index]]*$B$6</f>
        <v>1.94</v>
      </c>
      <c r="C205" s="1">
        <f ca="1">$B$2*COS($B$3*テーブル1[[#This Row],[t]])+$B$4*COS($B$5*テーブル1[[#This Row],[t]])</f>
        <v>-4.8372599443921134</v>
      </c>
      <c r="D205" s="1">
        <f ca="1">$B$2*SIN($B$3*テーブル1[[#This Row],[t]])+$B$4*SIN($B$5*テーブル1[[#This Row],[t]])</f>
        <v>-2.705060578530575</v>
      </c>
    </row>
    <row r="206" spans="1:4" x14ac:dyDescent="0.4">
      <c r="A206" s="2">
        <v>195</v>
      </c>
      <c r="B206" s="2">
        <f>テーブル1[[#This Row],[index]]*$B$6</f>
        <v>1.95</v>
      </c>
      <c r="C206" s="1">
        <f ca="1">$B$2*COS($B$3*テーブル1[[#This Row],[t]])+$B$4*COS($B$5*テーブル1[[#This Row],[t]])</f>
        <v>-4.9135093551262505</v>
      </c>
      <c r="D206" s="1">
        <f ca="1">$B$2*SIN($B$3*テーブル1[[#This Row],[t]])+$B$4*SIN($B$5*テーブル1[[#This Row],[t]])</f>
        <v>-3.4763900601909912</v>
      </c>
    </row>
    <row r="207" spans="1:4" x14ac:dyDescent="0.4">
      <c r="A207" s="3">
        <v>196</v>
      </c>
      <c r="B207" s="2">
        <f>テーブル1[[#This Row],[index]]*$B$6</f>
        <v>1.96</v>
      </c>
      <c r="C207" s="1">
        <f ca="1">$B$2*COS($B$3*テーブル1[[#This Row],[t]])+$B$4*COS($B$5*テーブル1[[#This Row],[t]])</f>
        <v>-4.7645879775680511</v>
      </c>
      <c r="D207" s="1">
        <f ca="1">$B$2*SIN($B$3*テーブル1[[#This Row],[t]])+$B$4*SIN($B$5*テーブル1[[#This Row],[t]])</f>
        <v>-4.2964634841004985</v>
      </c>
    </row>
    <row r="208" spans="1:4" x14ac:dyDescent="0.4">
      <c r="A208" s="2">
        <v>197</v>
      </c>
      <c r="B208" s="2">
        <f>テーブル1[[#This Row],[index]]*$B$6</f>
        <v>1.97</v>
      </c>
      <c r="C208" s="1">
        <f ca="1">$B$2*COS($B$3*テーブル1[[#This Row],[t]])+$B$4*COS($B$5*テーブル1[[#This Row],[t]])</f>
        <v>-4.3834426545889897</v>
      </c>
      <c r="D208" s="1">
        <f ca="1">$B$2*SIN($B$3*テーブル1[[#This Row],[t]])+$B$4*SIN($B$5*テーブル1[[#This Row],[t]])</f>
        <v>-5.0898152269459231</v>
      </c>
    </row>
    <row r="209" spans="1:4" x14ac:dyDescent="0.4">
      <c r="A209" s="2">
        <v>198</v>
      </c>
      <c r="B209" s="2">
        <f>テーブル1[[#This Row],[index]]*$B$6</f>
        <v>1.98</v>
      </c>
      <c r="C209" s="1">
        <f ca="1">$B$2*COS($B$3*テーブル1[[#This Row],[t]])+$B$4*COS($B$5*テーブル1[[#This Row],[t]])</f>
        <v>-3.7882797157249426</v>
      </c>
      <c r="D209" s="1">
        <f ca="1">$B$2*SIN($B$3*テーブル1[[#This Row],[t]])+$B$4*SIN($B$5*テーブル1[[#This Row],[t]])</f>
        <v>-5.7826977669439987</v>
      </c>
    </row>
    <row r="210" spans="1:4" x14ac:dyDescent="0.4">
      <c r="A210" s="3">
        <v>199</v>
      </c>
      <c r="B210" s="2">
        <f>テーブル1[[#This Row],[index]]*$B$6</f>
        <v>1.99</v>
      </c>
      <c r="C210" s="1">
        <f ca="1">$B$2*COS($B$3*テーブル1[[#This Row],[t]])+$B$4*COS($B$5*テーブル1[[#This Row],[t]])</f>
        <v>-3.0205870469273934</v>
      </c>
      <c r="D210" s="1">
        <f ca="1">$B$2*SIN($B$3*テーブル1[[#This Row],[t]])+$B$4*SIN($B$5*テーブル1[[#This Row],[t]])</f>
        <v>-6.3113315705651276</v>
      </c>
    </row>
    <row r="211" spans="1:4" x14ac:dyDescent="0.4">
      <c r="A211" s="2">
        <v>200</v>
      </c>
      <c r="B211" s="2">
        <f>テーブル1[[#This Row],[index]]*$B$6</f>
        <v>2</v>
      </c>
      <c r="C211" s="1">
        <f ca="1">$B$2*COS($B$3*テーブル1[[#This Row],[t]])+$B$4*COS($B$5*テーブル1[[#This Row],[t]])</f>
        <v>-2.1405401774743815</v>
      </c>
      <c r="D211" s="1">
        <f ca="1">$B$2*SIN($B$3*テーブル1[[#This Row],[t]])+$B$4*SIN($B$5*テーブル1[[#This Row],[t]])</f>
        <v>-6.6290377495610135</v>
      </c>
    </row>
    <row r="212" spans="1:4" x14ac:dyDescent="0.4">
      <c r="A212" s="2">
        <v>201</v>
      </c>
      <c r="B212" s="2">
        <f>テーブル1[[#This Row],[index]]*$B$6</f>
        <v>2.0100000000000002</v>
      </c>
      <c r="C212" s="1">
        <f ca="1">$B$2*COS($B$3*テーブル1[[#This Row],[t]])+$B$4*COS($B$5*テーブル1[[#This Row],[t]])</f>
        <v>-1.2203088046512831</v>
      </c>
      <c r="D212" s="1">
        <f ca="1">$B$2*SIN($B$3*テーブル1[[#This Row],[t]])+$B$4*SIN($B$5*テーブル1[[#This Row],[t]])</f>
        <v>-6.7114514754420984</v>
      </c>
    </row>
    <row r="213" spans="1:4" x14ac:dyDescent="0.4">
      <c r="A213" s="3">
        <v>202</v>
      </c>
      <c r="B213" s="2">
        <f>テーブル1[[#This Row],[index]]*$B$6</f>
        <v>2.02</v>
      </c>
      <c r="C213" s="1">
        <f ca="1">$B$2*COS($B$3*テーブル1[[#This Row],[t]])+$B$4*COS($B$5*テーブル1[[#This Row],[t]])</f>
        <v>-0.33601628397079519</v>
      </c>
      <c r="D213" s="1">
        <f ca="1">$B$2*SIN($B$3*テーブル1[[#This Row],[t]])+$B$4*SIN($B$5*テーブル1[[#This Row],[t]])</f>
        <v>-6.5592299620836387</v>
      </c>
    </row>
    <row r="214" spans="1:4" x14ac:dyDescent="0.4">
      <c r="A214" s="2">
        <v>203</v>
      </c>
      <c r="B214" s="2">
        <f>テーブル1[[#This Row],[index]]*$B$6</f>
        <v>2.0300000000000002</v>
      </c>
      <c r="C214" s="1">
        <f ca="1">$B$2*COS($B$3*テーブル1[[#This Row],[t]])+$B$4*COS($B$5*テーブル1[[#This Row],[t]])</f>
        <v>0.44074390741871317</v>
      </c>
      <c r="D214" s="1">
        <f ca="1">$B$2*SIN($B$3*テーブル1[[#This Row],[t]])+$B$4*SIN($B$5*テーブル1[[#This Row],[t]])</f>
        <v>-6.1979505721399635</v>
      </c>
    </row>
    <row r="215" spans="1:4" x14ac:dyDescent="0.4">
      <c r="A215" s="3">
        <v>204</v>
      </c>
      <c r="B215" s="2">
        <f>テーブル1[[#This Row],[index]]*$B$6</f>
        <v>2.04</v>
      </c>
      <c r="C215" s="1">
        <f ca="1">$B$2*COS($B$3*テーブル1[[#This Row],[t]])+$B$4*COS($B$5*テーブル1[[#This Row],[t]])</f>
        <v>1.0508809090139029</v>
      </c>
      <c r="D215" s="1">
        <f ca="1">$B$2*SIN($B$3*テーブル1[[#This Row],[t]])+$B$4*SIN($B$5*テーブル1[[#This Row],[t]])</f>
        <v>-5.6752105849321168</v>
      </c>
    </row>
    <row r="216" spans="1:4" x14ac:dyDescent="0.4">
      <c r="A216" s="2">
        <v>205</v>
      </c>
      <c r="B216" s="2">
        <f>テーブル1[[#This Row],[index]]*$B$6</f>
        <v>2.0499999999999998</v>
      </c>
      <c r="C216" s="1">
        <f ca="1">$B$2*COS($B$3*テーブル1[[#This Row],[t]])+$B$4*COS($B$5*テーブル1[[#This Row],[t]])</f>
        <v>1.4543720391104809</v>
      </c>
      <c r="D216" s="1">
        <f ca="1">$B$2*SIN($B$3*テーブル1[[#This Row],[t]])+$B$4*SIN($B$5*テーブル1[[#This Row],[t]])</f>
        <v>-5.0552548477316099</v>
      </c>
    </row>
    <row r="217" spans="1:4" x14ac:dyDescent="0.4">
      <c r="A217" s="2">
        <v>206</v>
      </c>
      <c r="B217" s="2">
        <f>テーブル1[[#This Row],[index]]*$B$6</f>
        <v>2.06</v>
      </c>
      <c r="C217" s="1">
        <f ca="1">$B$2*COS($B$3*テーブル1[[#This Row],[t]])+$B$4*COS($B$5*テーブル1[[#This Row],[t]])</f>
        <v>1.6346830546642397</v>
      </c>
      <c r="D217" s="1">
        <f ca="1">$B$2*SIN($B$3*テーブル1[[#This Row],[t]])+$B$4*SIN($B$5*テーブル1[[#This Row],[t]])</f>
        <v>-4.4117355301259558</v>
      </c>
    </row>
    <row r="218" spans="1:4" x14ac:dyDescent="0.4">
      <c r="A218" s="3">
        <v>207</v>
      </c>
      <c r="B218" s="2">
        <f>テーブル1[[#This Row],[index]]*$B$6</f>
        <v>2.0699999999999998</v>
      </c>
      <c r="C218" s="1">
        <f ca="1">$B$2*COS($B$3*テーブル1[[#This Row],[t]])+$B$4*COS($B$5*テーブル1[[#This Row],[t]])</f>
        <v>1.6005462420020622</v>
      </c>
      <c r="D218" s="1">
        <f ca="1">$B$2*SIN($B$3*テーブル1[[#This Row],[t]])+$B$4*SIN($B$5*テーブル1[[#This Row],[t]])</f>
        <v>-3.8194182493398485</v>
      </c>
    </row>
    <row r="219" spans="1:4" x14ac:dyDescent="0.4">
      <c r="A219" s="2">
        <v>208</v>
      </c>
      <c r="B219" s="2">
        <f>テーブル1[[#This Row],[index]]*$B$6</f>
        <v>2.08</v>
      </c>
      <c r="C219" s="1">
        <f ca="1">$B$2*COS($B$3*テーブル1[[#This Row],[t]])+$B$4*COS($B$5*テーブル1[[#This Row],[t]])</f>
        <v>1.3848966069080328</v>
      </c>
      <c r="D219" s="1">
        <f ca="1">$B$2*SIN($B$3*テーブル1[[#This Row],[t]])+$B$4*SIN($B$5*テーブル1[[#This Row],[t]])</f>
        <v>-3.3457673114123301</v>
      </c>
    </row>
    <row r="220" spans="1:4" x14ac:dyDescent="0.4">
      <c r="A220" s="2">
        <v>209</v>
      </c>
      <c r="B220" s="2">
        <f>テーブル1[[#This Row],[index]]*$B$6</f>
        <v>2.09</v>
      </c>
      <c r="C220" s="1">
        <f ca="1">$B$2*COS($B$3*テーブル1[[#This Row],[t]])+$B$4*COS($B$5*テーブル1[[#This Row],[t]])</f>
        <v>1.0410860287752584</v>
      </c>
      <c r="D220" s="1">
        <f ca="1">$B$2*SIN($B$3*テーブル1[[#This Row],[t]])+$B$4*SIN($B$5*テーブル1[[#This Row],[t]])</f>
        <v>-3.0433563953201275</v>
      </c>
    </row>
    <row r="221" spans="1:4" x14ac:dyDescent="0.4">
      <c r="A221" s="3">
        <v>210</v>
      </c>
      <c r="B221" s="2">
        <f>テーブル1[[#This Row],[index]]*$B$6</f>
        <v>2.1</v>
      </c>
      <c r="C221" s="1">
        <f ca="1">$B$2*COS($B$3*テーブル1[[#This Row],[t]])+$B$4*COS($B$5*テーブル1[[#This Row],[t]])</f>
        <v>0.63680135926959736</v>
      </c>
      <c r="D221" s="1">
        <f ca="1">$B$2*SIN($B$3*テーブル1[[#This Row],[t]])+$B$4*SIN($B$5*テーブル1[[#This Row],[t]])</f>
        <v>-2.9439581670992228</v>
      </c>
    </row>
    <row r="222" spans="1:4" x14ac:dyDescent="0.4">
      <c r="A222" s="2">
        <v>211</v>
      </c>
      <c r="B222" s="2">
        <f>テーブル1[[#This Row],[index]]*$B$6</f>
        <v>2.11</v>
      </c>
      <c r="C222" s="1">
        <f ca="1">$B$2*COS($B$3*テーブル1[[#This Row],[t]])+$B$4*COS($B$5*テーブル1[[#This Row],[t]])</f>
        <v>0.24637065609201336</v>
      </c>
      <c r="D222" s="1">
        <f ca="1">$B$2*SIN($B$3*テーブル1[[#This Row],[t]])+$B$4*SIN($B$5*テーブル1[[#This Row],[t]])</f>
        <v>-3.0549774894030515</v>
      </c>
    </row>
    <row r="223" spans="1:4" x14ac:dyDescent="0.4">
      <c r="A223" s="3">
        <v>212</v>
      </c>
      <c r="B223" s="2">
        <f>テーブル1[[#This Row],[index]]*$B$6</f>
        <v>2.12</v>
      </c>
      <c r="C223" s="1">
        <f ca="1">$B$2*COS($B$3*テーブル1[[#This Row],[t]])+$B$4*COS($B$5*テーブル1[[#This Row],[t]])</f>
        <v>-5.767699088189282E-2</v>
      </c>
      <c r="D223" s="1">
        <f ca="1">$B$2*SIN($B$3*テーブル1[[#This Row],[t]])+$B$4*SIN($B$5*テーブル1[[#This Row],[t]])</f>
        <v>-3.3586293233037368</v>
      </c>
    </row>
    <row r="224" spans="1:4" x14ac:dyDescent="0.4">
      <c r="A224" s="2">
        <v>213</v>
      </c>
      <c r="B224" s="2">
        <f>テーブル1[[#This Row],[index]]*$B$6</f>
        <v>2.13</v>
      </c>
      <c r="C224" s="1">
        <f ca="1">$B$2*COS($B$3*テーブル1[[#This Row],[t]])+$B$4*COS($B$5*テーブル1[[#This Row],[t]])</f>
        <v>-0.21284864546780446</v>
      </c>
      <c r="D224" s="1">
        <f ca="1">$B$2*SIN($B$3*テーブル1[[#This Row],[t]])+$B$4*SIN($B$5*テーブル1[[#This Row],[t]])</f>
        <v>-3.8139537439660134</v>
      </c>
    </row>
    <row r="225" spans="1:4" x14ac:dyDescent="0.4">
      <c r="A225" s="2">
        <v>214</v>
      </c>
      <c r="B225" s="2">
        <f>テーブル1[[#This Row],[index]]*$B$6</f>
        <v>2.14</v>
      </c>
      <c r="C225" s="1">
        <f ca="1">$B$2*COS($B$3*テーブル1[[#This Row],[t]])+$B$4*COS($B$5*テーブル1[[#This Row],[t]])</f>
        <v>-0.17379515699514281</v>
      </c>
      <c r="D225" s="1">
        <f ca="1">$B$2*SIN($B$3*テーブル1[[#This Row],[t]])+$B$4*SIN($B$5*テーブル1[[#This Row],[t]])</f>
        <v>-4.3614414231671708</v>
      </c>
    </row>
    <row r="226" spans="1:4" x14ac:dyDescent="0.4">
      <c r="A226" s="3">
        <v>215</v>
      </c>
      <c r="B226" s="2">
        <f>テーブル1[[#This Row],[index]]*$B$6</f>
        <v>2.15</v>
      </c>
      <c r="C226" s="1">
        <f ca="1">$B$2*COS($B$3*テーブル1[[#This Row],[t]])+$B$4*COS($B$5*テーブル1[[#This Row],[t]])</f>
        <v>8.2510297873039429E-2</v>
      </c>
      <c r="D226" s="1">
        <f ca="1">$B$2*SIN($B$3*テーブル1[[#This Row],[t]])+$B$4*SIN($B$5*テーブル1[[#This Row],[t]])</f>
        <v>-4.9297493513982227</v>
      </c>
    </row>
    <row r="227" spans="1:4" x14ac:dyDescent="0.4">
      <c r="A227" s="2">
        <v>216</v>
      </c>
      <c r="B227" s="2">
        <f>テーブル1[[#This Row],[index]]*$B$6</f>
        <v>2.16</v>
      </c>
      <c r="C227" s="1">
        <f ca="1">$B$2*COS($B$3*テーブル1[[#This Row],[t]])+$B$4*COS($B$5*テーブル1[[#This Row],[t]])</f>
        <v>0.55410535423508556</v>
      </c>
      <c r="D227" s="1">
        <f ca="1">$B$2*SIN($B$3*テーブル1[[#This Row],[t]])+$B$4*SIN($B$5*テーブル1[[#This Row],[t]])</f>
        <v>-5.4437514959843494</v>
      </c>
    </row>
    <row r="228" spans="1:4" x14ac:dyDescent="0.4">
      <c r="A228" s="2">
        <v>217</v>
      </c>
      <c r="B228" s="2">
        <f>テーブル1[[#This Row],[index]]*$B$6</f>
        <v>2.17</v>
      </c>
      <c r="C228" s="1">
        <f ca="1">$B$2*COS($B$3*テーブル1[[#This Row],[t]])+$B$4*COS($B$5*テーブル1[[#This Row],[t]])</f>
        <v>1.2141834071194337</v>
      </c>
      <c r="D228" s="1">
        <f ca="1">$B$2*SIN($B$3*テーブル1[[#This Row],[t]])+$B$4*SIN($B$5*テーブル1[[#This Row],[t]])</f>
        <v>-5.8330189555728413</v>
      </c>
    </row>
    <row r="229" spans="1:4" x14ac:dyDescent="0.4">
      <c r="A229" s="3">
        <v>218</v>
      </c>
      <c r="B229" s="2">
        <f>テーブル1[[#This Row],[index]]*$B$6</f>
        <v>2.1800000000000002</v>
      </c>
      <c r="C229" s="1">
        <f ca="1">$B$2*COS($B$3*テーブル1[[#This Row],[t]])+$B$4*COS($B$5*テーブル1[[#This Row],[t]])</f>
        <v>2.0140342816650989</v>
      </c>
      <c r="D229" s="1">
        <f ca="1">$B$2*SIN($B$3*テーブル1[[#This Row],[t]])+$B$4*SIN($B$5*テーブル1[[#This Row],[t]])</f>
        <v>-6.0397758595210327</v>
      </c>
    </row>
    <row r="230" spans="1:4" x14ac:dyDescent="0.4">
      <c r="A230" s="2">
        <v>219</v>
      </c>
      <c r="B230" s="2">
        <f>テーブル1[[#This Row],[index]]*$B$6</f>
        <v>2.19</v>
      </c>
      <c r="C230" s="1">
        <f ca="1">$B$2*COS($B$3*テーブル1[[#This Row],[t]])+$B$4*COS($B$5*テーブル1[[#This Row],[t]])</f>
        <v>2.8884501315498925</v>
      </c>
      <c r="D230" s="1">
        <f ca="1">$B$2*SIN($B$3*テーブル1[[#This Row],[t]])+$B$4*SIN($B$5*テーブル1[[#This Row],[t]])</f>
        <v>-6.0254362062533406</v>
      </c>
    </row>
    <row r="231" spans="1:4" x14ac:dyDescent="0.4">
      <c r="A231" s="3">
        <v>220</v>
      </c>
      <c r="B231" s="2">
        <f>テーブル1[[#This Row],[index]]*$B$6</f>
        <v>2.2000000000000002</v>
      </c>
      <c r="C231" s="1">
        <f ca="1">$B$2*COS($B$3*テーブル1[[#This Row],[t]])+$B$4*COS($B$5*テーブル1[[#This Row],[t]])</f>
        <v>3.7629888313239728</v>
      </c>
      <c r="D231" s="1">
        <f ca="1">$B$2*SIN($B$3*テーブル1[[#This Row],[t]])+$B$4*SIN($B$5*テーブル1[[#This Row],[t]])</f>
        <v>-5.7749864086812046</v>
      </c>
    </row>
    <row r="232" spans="1:4" x14ac:dyDescent="0.4">
      <c r="A232" s="2">
        <v>221</v>
      </c>
      <c r="B232" s="2">
        <f>テーブル1[[#This Row],[index]]*$B$6</f>
        <v>2.21</v>
      </c>
      <c r="C232" s="1">
        <f ca="1">$B$2*COS($B$3*テーブル1[[#This Row],[t]])+$B$4*COS($B$5*テーブル1[[#This Row],[t]])</f>
        <v>4.5622782318220301</v>
      </c>
      <c r="D232" s="1">
        <f ca="1">$B$2*SIN($B$3*テーブル1[[#This Row],[t]])+$B$4*SIN($B$5*テーブル1[[#This Row],[t]])</f>
        <v>-5.2987205719212271</v>
      </c>
    </row>
    <row r="233" spans="1:4" x14ac:dyDescent="0.4">
      <c r="A233" s="2">
        <v>222</v>
      </c>
      <c r="B233" s="2">
        <f>テーブル1[[#This Row],[index]]*$B$6</f>
        <v>2.2200000000000002</v>
      </c>
      <c r="C233" s="1">
        <f ca="1">$B$2*COS($B$3*テーブル1[[#This Row],[t]])+$B$4*COS($B$5*テーブル1[[#This Row],[t]])</f>
        <v>5.2184275875649977</v>
      </c>
      <c r="D233" s="1">
        <f ca="1">$B$2*SIN($B$3*テーブル1[[#This Row],[t]])+$B$4*SIN($B$5*テーブル1[[#This Row],[t]])</f>
        <v>-4.6311332250523467</v>
      </c>
    </row>
    <row r="234" spans="1:4" x14ac:dyDescent="0.4">
      <c r="A234" s="3">
        <v>223</v>
      </c>
      <c r="B234" s="2">
        <f>テーブル1[[#This Row],[index]]*$B$6</f>
        <v>2.23</v>
      </c>
      <c r="C234" s="1">
        <f ca="1">$B$2*COS($B$3*テーブル1[[#This Row],[t]])+$B$4*COS($B$5*テーブル1[[#This Row],[t]])</f>
        <v>5.6786004054166916</v>
      </c>
      <c r="D234" s="1">
        <f ca="1">$B$2*SIN($B$3*テーブル1[[#This Row],[t]])+$B$4*SIN($B$5*テーブル1[[#This Row],[t]])</f>
        <v>-3.8270938861592705</v>
      </c>
    </row>
    <row r="235" spans="1:4" x14ac:dyDescent="0.4">
      <c r="A235" s="2">
        <v>224</v>
      </c>
      <c r="B235" s="2">
        <f>テーブル1[[#This Row],[index]]*$B$6</f>
        <v>2.2400000000000002</v>
      </c>
      <c r="C235" s="1">
        <f ca="1">$B$2*COS($B$3*テーブル1[[#This Row],[t]])+$B$4*COS($B$5*テーブル1[[#This Row],[t]])</f>
        <v>5.9108972609598069</v>
      </c>
      <c r="D235" s="1">
        <f ca="1">$B$2*SIN($B$3*テーブル1[[#This Row],[t]])+$B$4*SIN($B$5*テーブル1[[#This Row],[t]])</f>
        <v>-2.9557335103581637</v>
      </c>
    </row>
    <row r="236" spans="1:4" x14ac:dyDescent="0.4">
      <c r="A236" s="2">
        <v>225</v>
      </c>
      <c r="B236" s="2">
        <f>テーブル1[[#This Row],[index]]*$B$6</f>
        <v>2.25</v>
      </c>
      <c r="C236" s="1">
        <f ca="1">$B$2*COS($B$3*テーブル1[[#This Row],[t]])+$B$4*COS($B$5*テーブル1[[#This Row],[t]])</f>
        <v>5.9078871786328939</v>
      </c>
      <c r="D236" s="1">
        <f ca="1">$B$2*SIN($B$3*テーブル1[[#This Row],[t]])+$B$4*SIN($B$5*テーブル1[[#This Row],[t]])</f>
        <v>-2.0927301787932118</v>
      </c>
    </row>
    <row r="237" spans="1:4" x14ac:dyDescent="0.4">
      <c r="A237" s="3">
        <v>226</v>
      </c>
      <c r="B237" s="2">
        <f>テーブル1[[#This Row],[index]]*$B$6</f>
        <v>2.2600000000000002</v>
      </c>
      <c r="C237" s="1">
        <f ca="1">$B$2*COS($B$3*テーブル1[[#This Row],[t]])+$B$4*COS($B$5*テーブル1[[#This Row],[t]])</f>
        <v>5.6873906010302155</v>
      </c>
      <c r="D237" s="1">
        <f ca="1">$B$2*SIN($B$3*テーブル1[[#This Row],[t]])+$B$4*SIN($B$5*テーブル1[[#This Row],[t]])</f>
        <v>-1.3118613963427446</v>
      </c>
    </row>
    <row r="238" spans="1:4" x14ac:dyDescent="0.4">
      <c r="A238" s="2">
        <v>227</v>
      </c>
      <c r="B238" s="2">
        <f>テーブル1[[#This Row],[index]]*$B$6</f>
        <v>2.27</v>
      </c>
      <c r="C238" s="1">
        <f ca="1">$B$2*COS($B$3*テーブル1[[#This Row],[t]])+$B$4*COS($B$5*テーブル1[[#This Row],[t]])</f>
        <v>5.2904260447021016</v>
      </c>
      <c r="D238" s="1">
        <f ca="1">$B$2*SIN($B$3*テーブル1[[#This Row],[t]])+$B$4*SIN($B$5*テーブル1[[#This Row],[t]])</f>
        <v>-0.67677283345062733</v>
      </c>
    </row>
    <row r="239" spans="1:4" x14ac:dyDescent="0.4">
      <c r="A239" s="3">
        <v>228</v>
      </c>
      <c r="B239" s="2">
        <f>テーブル1[[#This Row],[index]]*$B$6</f>
        <v>2.2800000000000002</v>
      </c>
      <c r="C239" s="1">
        <f ca="1">$B$2*COS($B$3*テーブル1[[#This Row],[t]])+$B$4*COS($B$5*テーブル1[[#This Row],[t]])</f>
        <v>4.776551496678902</v>
      </c>
      <c r="D239" s="1">
        <f ca="1">$B$2*SIN($B$3*テーブル1[[#This Row],[t]])+$B$4*SIN($B$5*テーブル1[[#This Row],[t]])</f>
        <v>-0.23388899895650428</v>
      </c>
    </row>
    <row r="240" spans="1:4" x14ac:dyDescent="0.4">
      <c r="A240" s="2">
        <v>229</v>
      </c>
      <c r="B240" s="2">
        <f>テーブル1[[#This Row],[index]]*$B$6</f>
        <v>2.29</v>
      </c>
      <c r="C240" s="1">
        <f ca="1">$B$2*COS($B$3*テーブル1[[#This Row],[t]])+$B$4*COS($B$5*テーブル1[[#This Row],[t]])</f>
        <v>4.2171245785109068</v>
      </c>
      <c r="D240" s="1">
        <f ca="1">$B$2*SIN($B$3*テーブル1[[#This Row],[t]])+$B$4*SIN($B$5*テーブル1[[#This Row],[t]])</f>
        <v>-7.2629042614094086E-3</v>
      </c>
    </row>
    <row r="241" spans="1:4" x14ac:dyDescent="0.4">
      <c r="A241" s="2">
        <v>230</v>
      </c>
      <c r="B241" s="2">
        <f>テーブル1[[#This Row],[index]]*$B$6</f>
        <v>2.3000000000000003</v>
      </c>
      <c r="C241" s="1">
        <f ca="1">$B$2*COS($B$3*テーブル1[[#This Row],[t]])+$B$4*COS($B$5*テーブル1[[#This Row],[t]])</f>
        <v>3.6872395457465004</v>
      </c>
      <c r="D241" s="1">
        <f ca="1">$B$2*SIN($B$3*テーブル1[[#This Row],[t]])+$B$4*SIN($B$5*テーブル1[[#This Row],[t]])</f>
        <v>4.0562827505621346E-3</v>
      </c>
    </row>
    <row r="242" spans="1:4" x14ac:dyDescent="0.4">
      <c r="A242" s="3">
        <v>231</v>
      </c>
      <c r="B242" s="2">
        <f>テーブル1[[#This Row],[index]]*$B$6</f>
        <v>2.31</v>
      </c>
      <c r="C242" s="1">
        <f ca="1">$B$2*COS($B$3*テーブル1[[#This Row],[t]])+$B$4*COS($B$5*テーブル1[[#This Row],[t]])</f>
        <v>3.2572479806700834</v>
      </c>
      <c r="D242" s="1">
        <f ca="1">$B$2*SIN($B$3*テーブル1[[#This Row],[t]])+$B$4*SIN($B$5*テーブル1[[#This Row],[t]])</f>
        <v>-0.17415822995594055</v>
      </c>
    </row>
    <row r="243" spans="1:4" x14ac:dyDescent="0.4">
      <c r="A243" s="2">
        <v>232</v>
      </c>
      <c r="B243" s="2">
        <f>テーブル1[[#This Row],[index]]*$B$6</f>
        <v>2.3199999999999998</v>
      </c>
      <c r="C243" s="1">
        <f ca="1">$B$2*COS($B$3*テーブル1[[#This Row],[t]])+$B$4*COS($B$5*テーブル1[[#This Row],[t]])</f>
        <v>2.9848168421768912</v>
      </c>
      <c r="D243" s="1">
        <f ca="1">$B$2*SIN($B$3*テーブル1[[#This Row],[t]])+$B$4*SIN($B$5*テーブル1[[#This Row],[t]])</f>
        <v>-0.49428552230394085</v>
      </c>
    </row>
    <row r="244" spans="1:4" x14ac:dyDescent="0.4">
      <c r="A244" s="2">
        <v>233</v>
      </c>
      <c r="B244" s="2">
        <f>テーブル1[[#This Row],[index]]*$B$6</f>
        <v>2.33</v>
      </c>
      <c r="C244" s="1">
        <f ca="1">$B$2*COS($B$3*テーブル1[[#This Row],[t]])+$B$4*COS($B$5*テーブル1[[#This Row],[t]])</f>
        <v>2.9084170951935326</v>
      </c>
      <c r="D244" s="1">
        <f ca="1">$B$2*SIN($B$3*テーブル1[[#This Row],[t]])+$B$4*SIN($B$5*テーブル1[[#This Row],[t]])</f>
        <v>-0.89229008178163904</v>
      </c>
    </row>
  </sheetData>
  <phoneticPr fontId="1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福山大典</dc:creator>
  <cp:lastModifiedBy>福山大典</cp:lastModifiedBy>
  <dcterms:created xsi:type="dcterms:W3CDTF">2025-11-04T13:33:38Z</dcterms:created>
  <dcterms:modified xsi:type="dcterms:W3CDTF">2025-12-30T07:30:04Z</dcterms:modified>
</cp:coreProperties>
</file>